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ccmain-sv\ツアー管理\第７営業支店\2017年\下期\1127_1712029グランドスラム東京2017(上村_稲垣)\SA\★2018\2019年\FNL\"/>
    </mc:Choice>
  </mc:AlternateContent>
  <workbookProtection workbookPassword="DF2D" lockStructure="1"/>
  <bookViews>
    <workbookView xWindow="0" yWindow="0" windowWidth="21570" windowHeight="8160"/>
  </bookViews>
  <sheets>
    <sheet name="Application form" sheetId="8" r:id="rId1"/>
    <sheet name="Contact" sheetId="9" state="hidden" r:id="rId2"/>
    <sheet name="Application" sheetId="10" state="hidden" r:id="rId3"/>
  </sheets>
  <definedNames>
    <definedName name="A.">'Application form'!$AE$60:$AE$61</definedName>
    <definedName name="B.">'Application form'!#REF!</definedName>
    <definedName name="C.">'Application form'!#REF!</definedName>
    <definedName name="DOM">#REF!</definedName>
    <definedName name="GRD">#REF!</definedName>
    <definedName name="KRH">'Application form'!$AE$65</definedName>
    <definedName name="Mr.">'Application form'!$N$69:$N$76</definedName>
    <definedName name="Ms.">'Application form'!$L$69:$L$76</definedName>
    <definedName name="_xlnm.Print_Area" localSheetId="0">'Application form'!$D$1:$AK$57</definedName>
    <definedName name="SGH">'Application form'!$AE$64</definedName>
    <definedName name="STY">#REF!</definedName>
    <definedName name="WIN">#REF!</definedName>
    <definedName name="タイプ">#REF!</definedName>
    <definedName name="ホテル名">#REF!</definedName>
    <definedName name="部屋タイプ">#REF!</definedName>
  </definedNames>
  <calcPr calcId="152511"/>
</workbook>
</file>

<file path=xl/calcChain.xml><?xml version="1.0" encoding="utf-8"?>
<calcChain xmlns="http://schemas.openxmlformats.org/spreadsheetml/2006/main">
  <c r="H2" i="9" l="1"/>
  <c r="A2" i="9"/>
  <c r="AA57" i="8" l="1"/>
  <c r="AD36" i="8" l="1"/>
  <c r="AD37" i="8"/>
  <c r="AD38" i="8"/>
  <c r="AD39" i="8"/>
  <c r="AD40" i="8"/>
  <c r="AD41" i="8"/>
  <c r="AD42" i="8"/>
  <c r="AD43" i="8"/>
  <c r="AD44" i="8"/>
  <c r="AD45" i="8"/>
  <c r="AD46" i="8"/>
  <c r="AD47" i="8"/>
  <c r="AD48" i="8"/>
  <c r="AD49" i="8"/>
  <c r="AD50" i="8"/>
  <c r="AD51" i="8"/>
  <c r="AD52" i="8"/>
  <c r="AD53" i="8"/>
  <c r="AD54" i="8"/>
  <c r="AD55" i="8"/>
  <c r="AD56" i="8"/>
  <c r="AD57" i="8"/>
  <c r="AD35" i="8"/>
  <c r="AA2" i="10" l="1"/>
  <c r="AA3" i="10"/>
  <c r="AI2" i="8"/>
  <c r="C2" i="10"/>
  <c r="E2" i="10"/>
  <c r="F2" i="10"/>
  <c r="G2" i="10"/>
  <c r="H2" i="10"/>
  <c r="J2" i="10"/>
  <c r="L2" i="10"/>
  <c r="M2" i="10"/>
  <c r="N2" i="10"/>
  <c r="O2" i="10"/>
  <c r="P2" i="10"/>
  <c r="Q2" i="10"/>
  <c r="R2" i="10"/>
  <c r="S2" i="10"/>
  <c r="T2" i="10"/>
  <c r="U2" i="10"/>
  <c r="V2" i="10"/>
  <c r="W2" i="10"/>
  <c r="X2" i="10"/>
  <c r="Y2" i="10"/>
  <c r="Z2" i="10"/>
  <c r="AB2" i="10"/>
  <c r="AC2" i="10"/>
  <c r="AE2" i="10"/>
  <c r="AF2" i="10"/>
  <c r="C3" i="10"/>
  <c r="E3" i="10"/>
  <c r="F3" i="10"/>
  <c r="G3" i="10"/>
  <c r="H3" i="10"/>
  <c r="J3" i="10"/>
  <c r="L3" i="10"/>
  <c r="M3" i="10"/>
  <c r="N3" i="10"/>
  <c r="O3" i="10"/>
  <c r="P3" i="10"/>
  <c r="Q3" i="10"/>
  <c r="R3" i="10"/>
  <c r="S3" i="10"/>
  <c r="T3" i="10"/>
  <c r="U3" i="10"/>
  <c r="V3" i="10"/>
  <c r="W3" i="10"/>
  <c r="X3" i="10"/>
  <c r="Y3" i="10"/>
  <c r="Z3" i="10"/>
  <c r="AB3" i="10"/>
  <c r="AC3" i="10"/>
  <c r="AE3" i="10"/>
  <c r="AF3" i="10"/>
  <c r="C4" i="10"/>
  <c r="E4" i="10"/>
  <c r="F4" i="10"/>
  <c r="G4" i="10"/>
  <c r="H4" i="10"/>
  <c r="J4" i="10"/>
  <c r="L4" i="10"/>
  <c r="M4" i="10"/>
  <c r="N4" i="10"/>
  <c r="O4" i="10"/>
  <c r="P4" i="10"/>
  <c r="Q4" i="10"/>
  <c r="R4" i="10"/>
  <c r="S4" i="10"/>
  <c r="T4" i="10"/>
  <c r="U4" i="10"/>
  <c r="V4" i="10"/>
  <c r="W4" i="10"/>
  <c r="X4" i="10"/>
  <c r="Y4" i="10"/>
  <c r="Z4" i="10"/>
  <c r="AB4" i="10"/>
  <c r="AC4" i="10"/>
  <c r="AE4" i="10"/>
  <c r="AF4" i="10"/>
  <c r="C5" i="10"/>
  <c r="E5" i="10"/>
  <c r="F5" i="10"/>
  <c r="G5" i="10"/>
  <c r="H5" i="10"/>
  <c r="J5" i="10"/>
  <c r="L5" i="10"/>
  <c r="M5" i="10"/>
  <c r="N5" i="10"/>
  <c r="O5" i="10"/>
  <c r="P5" i="10"/>
  <c r="Q5" i="10"/>
  <c r="R5" i="10"/>
  <c r="S5" i="10"/>
  <c r="T5" i="10"/>
  <c r="U5" i="10"/>
  <c r="V5" i="10"/>
  <c r="W5" i="10"/>
  <c r="X5" i="10"/>
  <c r="Y5" i="10"/>
  <c r="Z5" i="10"/>
  <c r="AB5" i="10"/>
  <c r="AC5" i="10"/>
  <c r="AE5" i="10"/>
  <c r="AF5" i="10"/>
  <c r="C6" i="10"/>
  <c r="E6" i="10"/>
  <c r="F6" i="10"/>
  <c r="G6" i="10"/>
  <c r="H6" i="10"/>
  <c r="J6" i="10"/>
  <c r="L6" i="10"/>
  <c r="M6" i="10"/>
  <c r="N6" i="10"/>
  <c r="O6" i="10"/>
  <c r="P6" i="10"/>
  <c r="Q6" i="10"/>
  <c r="R6" i="10"/>
  <c r="S6" i="10"/>
  <c r="T6" i="10"/>
  <c r="U6" i="10"/>
  <c r="V6" i="10"/>
  <c r="W6" i="10"/>
  <c r="X6" i="10"/>
  <c r="Y6" i="10"/>
  <c r="Z6" i="10"/>
  <c r="AB6" i="10"/>
  <c r="AC6" i="10"/>
  <c r="AE6" i="10"/>
  <c r="AF6" i="10"/>
  <c r="C7" i="10"/>
  <c r="E7" i="10"/>
  <c r="F7" i="10"/>
  <c r="G7" i="10"/>
  <c r="H7" i="10"/>
  <c r="J7" i="10"/>
  <c r="L7" i="10"/>
  <c r="M7" i="10"/>
  <c r="N7" i="10"/>
  <c r="O7" i="10"/>
  <c r="P7" i="10"/>
  <c r="Q7" i="10"/>
  <c r="R7" i="10"/>
  <c r="S7" i="10"/>
  <c r="T7" i="10"/>
  <c r="U7" i="10"/>
  <c r="V7" i="10"/>
  <c r="W7" i="10"/>
  <c r="X7" i="10"/>
  <c r="Y7" i="10"/>
  <c r="Z7" i="10"/>
  <c r="AB7" i="10"/>
  <c r="AC7" i="10"/>
  <c r="AE7" i="10"/>
  <c r="AF7" i="10"/>
  <c r="C8" i="10"/>
  <c r="E8" i="10"/>
  <c r="F8" i="10"/>
  <c r="G8" i="10"/>
  <c r="H8" i="10"/>
  <c r="J8" i="10"/>
  <c r="L8" i="10"/>
  <c r="M8" i="10"/>
  <c r="N8" i="10"/>
  <c r="O8" i="10"/>
  <c r="P8" i="10"/>
  <c r="Q8" i="10"/>
  <c r="R8" i="10"/>
  <c r="S8" i="10"/>
  <c r="T8" i="10"/>
  <c r="U8" i="10"/>
  <c r="V8" i="10"/>
  <c r="W8" i="10"/>
  <c r="X8" i="10"/>
  <c r="Y8" i="10"/>
  <c r="Z8" i="10"/>
  <c r="AB8" i="10"/>
  <c r="AC8" i="10"/>
  <c r="AE8" i="10"/>
  <c r="AF8" i="10"/>
  <c r="C9" i="10"/>
  <c r="E9" i="10"/>
  <c r="F9" i="10"/>
  <c r="G9" i="10"/>
  <c r="H9" i="10"/>
  <c r="J9" i="10"/>
  <c r="L9" i="10"/>
  <c r="M9" i="10"/>
  <c r="N9" i="10"/>
  <c r="O9" i="10"/>
  <c r="P9" i="10"/>
  <c r="Q9" i="10"/>
  <c r="R9" i="10"/>
  <c r="S9" i="10"/>
  <c r="T9" i="10"/>
  <c r="U9" i="10"/>
  <c r="V9" i="10"/>
  <c r="W9" i="10"/>
  <c r="X9" i="10"/>
  <c r="Y9" i="10"/>
  <c r="Z9" i="10"/>
  <c r="AB9" i="10"/>
  <c r="AC9" i="10"/>
  <c r="AE9" i="10"/>
  <c r="AF9" i="10"/>
  <c r="C10" i="10"/>
  <c r="E10" i="10"/>
  <c r="F10" i="10"/>
  <c r="G10" i="10"/>
  <c r="H10" i="10"/>
  <c r="J10" i="10"/>
  <c r="L10" i="10"/>
  <c r="M10" i="10"/>
  <c r="N10" i="10"/>
  <c r="O10" i="10"/>
  <c r="P10" i="10"/>
  <c r="Q10" i="10"/>
  <c r="R10" i="10"/>
  <c r="S10" i="10"/>
  <c r="T10" i="10"/>
  <c r="U10" i="10"/>
  <c r="V10" i="10"/>
  <c r="W10" i="10"/>
  <c r="X10" i="10"/>
  <c r="Y10" i="10"/>
  <c r="Z10" i="10"/>
  <c r="AB10" i="10"/>
  <c r="AC10" i="10"/>
  <c r="AE10" i="10"/>
  <c r="AF10" i="10"/>
  <c r="C11" i="10"/>
  <c r="E11" i="10"/>
  <c r="F11" i="10"/>
  <c r="G11" i="10"/>
  <c r="H11" i="10"/>
  <c r="J11" i="10"/>
  <c r="L11" i="10"/>
  <c r="M11" i="10"/>
  <c r="N11" i="10"/>
  <c r="O11" i="10"/>
  <c r="P11" i="10"/>
  <c r="Q11" i="10"/>
  <c r="R11" i="10"/>
  <c r="S11" i="10"/>
  <c r="T11" i="10"/>
  <c r="U11" i="10"/>
  <c r="V11" i="10"/>
  <c r="W11" i="10"/>
  <c r="X11" i="10"/>
  <c r="Y11" i="10"/>
  <c r="Z11" i="10"/>
  <c r="AB11" i="10"/>
  <c r="AC11" i="10"/>
  <c r="AE11" i="10"/>
  <c r="AF11" i="10"/>
  <c r="C12" i="10"/>
  <c r="E12" i="10"/>
  <c r="F12" i="10"/>
  <c r="G12" i="10"/>
  <c r="H12" i="10"/>
  <c r="J12" i="10"/>
  <c r="L12" i="10"/>
  <c r="M12" i="10"/>
  <c r="N12" i="10"/>
  <c r="O12" i="10"/>
  <c r="P12" i="10"/>
  <c r="Q12" i="10"/>
  <c r="R12" i="10"/>
  <c r="S12" i="10"/>
  <c r="T12" i="10"/>
  <c r="U12" i="10"/>
  <c r="V12" i="10"/>
  <c r="W12" i="10"/>
  <c r="X12" i="10"/>
  <c r="Y12" i="10"/>
  <c r="Z12" i="10"/>
  <c r="AB12" i="10"/>
  <c r="AC12" i="10"/>
  <c r="AE12" i="10"/>
  <c r="AF12" i="10"/>
  <c r="C13" i="10"/>
  <c r="E13" i="10"/>
  <c r="F13" i="10"/>
  <c r="G13" i="10"/>
  <c r="H13" i="10"/>
  <c r="J13" i="10"/>
  <c r="L13" i="10"/>
  <c r="M13" i="10"/>
  <c r="N13" i="10"/>
  <c r="O13" i="10"/>
  <c r="P13" i="10"/>
  <c r="Q13" i="10"/>
  <c r="R13" i="10"/>
  <c r="S13" i="10"/>
  <c r="T13" i="10"/>
  <c r="U13" i="10"/>
  <c r="V13" i="10"/>
  <c r="W13" i="10"/>
  <c r="X13" i="10"/>
  <c r="Y13" i="10"/>
  <c r="Z13" i="10"/>
  <c r="AB13" i="10"/>
  <c r="AC13" i="10"/>
  <c r="AE13" i="10"/>
  <c r="AF13" i="10"/>
  <c r="C14" i="10"/>
  <c r="E14" i="10"/>
  <c r="F14" i="10"/>
  <c r="G14" i="10"/>
  <c r="H14" i="10"/>
  <c r="J14" i="10"/>
  <c r="L14" i="10"/>
  <c r="M14" i="10"/>
  <c r="N14" i="10"/>
  <c r="O14" i="10"/>
  <c r="P14" i="10"/>
  <c r="Q14" i="10"/>
  <c r="R14" i="10"/>
  <c r="S14" i="10"/>
  <c r="T14" i="10"/>
  <c r="U14" i="10"/>
  <c r="V14" i="10"/>
  <c r="W14" i="10"/>
  <c r="X14" i="10"/>
  <c r="Y14" i="10"/>
  <c r="Z14" i="10"/>
  <c r="AB14" i="10"/>
  <c r="AC14" i="10"/>
  <c r="AE14" i="10"/>
  <c r="AF14" i="10"/>
  <c r="C15" i="10"/>
  <c r="E15" i="10"/>
  <c r="F15" i="10"/>
  <c r="G15" i="10"/>
  <c r="H15" i="10"/>
  <c r="J15" i="10"/>
  <c r="L15" i="10"/>
  <c r="M15" i="10"/>
  <c r="N15" i="10"/>
  <c r="O15" i="10"/>
  <c r="P15" i="10"/>
  <c r="Q15" i="10"/>
  <c r="R15" i="10"/>
  <c r="S15" i="10"/>
  <c r="T15" i="10"/>
  <c r="U15" i="10"/>
  <c r="V15" i="10"/>
  <c r="W15" i="10"/>
  <c r="X15" i="10"/>
  <c r="Y15" i="10"/>
  <c r="Z15" i="10"/>
  <c r="AB15" i="10"/>
  <c r="AC15" i="10"/>
  <c r="AE15" i="10"/>
  <c r="AF15" i="10"/>
  <c r="C16" i="10"/>
  <c r="E16" i="10"/>
  <c r="F16" i="10"/>
  <c r="G16" i="10"/>
  <c r="H16" i="10"/>
  <c r="J16" i="10"/>
  <c r="L16" i="10"/>
  <c r="M16" i="10"/>
  <c r="N16" i="10"/>
  <c r="O16" i="10"/>
  <c r="P16" i="10"/>
  <c r="Q16" i="10"/>
  <c r="R16" i="10"/>
  <c r="S16" i="10"/>
  <c r="T16" i="10"/>
  <c r="U16" i="10"/>
  <c r="V16" i="10"/>
  <c r="W16" i="10"/>
  <c r="X16" i="10"/>
  <c r="Y16" i="10"/>
  <c r="Z16" i="10"/>
  <c r="AB16" i="10"/>
  <c r="AC16" i="10"/>
  <c r="AE16" i="10"/>
  <c r="AF16" i="10"/>
  <c r="C17" i="10"/>
  <c r="E17" i="10"/>
  <c r="F17" i="10"/>
  <c r="G17" i="10"/>
  <c r="H17" i="10"/>
  <c r="J17" i="10"/>
  <c r="L17" i="10"/>
  <c r="M17" i="10"/>
  <c r="N17" i="10"/>
  <c r="O17" i="10"/>
  <c r="P17" i="10"/>
  <c r="Q17" i="10"/>
  <c r="R17" i="10"/>
  <c r="S17" i="10"/>
  <c r="T17" i="10"/>
  <c r="U17" i="10"/>
  <c r="V17" i="10"/>
  <c r="W17" i="10"/>
  <c r="X17" i="10"/>
  <c r="Y17" i="10"/>
  <c r="Z17" i="10"/>
  <c r="AB17" i="10"/>
  <c r="AC17" i="10"/>
  <c r="AE17" i="10"/>
  <c r="AF17" i="10"/>
  <c r="C18" i="10"/>
  <c r="E18" i="10"/>
  <c r="F18" i="10"/>
  <c r="G18" i="10"/>
  <c r="H18" i="10"/>
  <c r="J18" i="10"/>
  <c r="L18" i="10"/>
  <c r="M18" i="10"/>
  <c r="N18" i="10"/>
  <c r="O18" i="10"/>
  <c r="P18" i="10"/>
  <c r="Q18" i="10"/>
  <c r="R18" i="10"/>
  <c r="S18" i="10"/>
  <c r="T18" i="10"/>
  <c r="U18" i="10"/>
  <c r="V18" i="10"/>
  <c r="W18" i="10"/>
  <c r="X18" i="10"/>
  <c r="Y18" i="10"/>
  <c r="Z18" i="10"/>
  <c r="AB18" i="10"/>
  <c r="AC18" i="10"/>
  <c r="AE18" i="10"/>
  <c r="AF18" i="10"/>
  <c r="C19" i="10"/>
  <c r="E19" i="10"/>
  <c r="F19" i="10"/>
  <c r="G19" i="10"/>
  <c r="H19" i="10"/>
  <c r="J19" i="10"/>
  <c r="L19" i="10"/>
  <c r="M19" i="10"/>
  <c r="N19" i="10"/>
  <c r="O19" i="10"/>
  <c r="P19" i="10"/>
  <c r="Q19" i="10"/>
  <c r="R19" i="10"/>
  <c r="S19" i="10"/>
  <c r="T19" i="10"/>
  <c r="U19" i="10"/>
  <c r="V19" i="10"/>
  <c r="W19" i="10"/>
  <c r="X19" i="10"/>
  <c r="Y19" i="10"/>
  <c r="Z19" i="10"/>
  <c r="AB19" i="10"/>
  <c r="AC19" i="10"/>
  <c r="AE19" i="10"/>
  <c r="AF19" i="10"/>
  <c r="C20" i="10"/>
  <c r="E20" i="10"/>
  <c r="F20" i="10"/>
  <c r="G20" i="10"/>
  <c r="H20" i="10"/>
  <c r="J20" i="10"/>
  <c r="L20" i="10"/>
  <c r="M20" i="10"/>
  <c r="N20" i="10"/>
  <c r="O20" i="10"/>
  <c r="P20" i="10"/>
  <c r="Q20" i="10"/>
  <c r="R20" i="10"/>
  <c r="S20" i="10"/>
  <c r="T20" i="10"/>
  <c r="U20" i="10"/>
  <c r="V20" i="10"/>
  <c r="W20" i="10"/>
  <c r="X20" i="10"/>
  <c r="Y20" i="10"/>
  <c r="Z20" i="10"/>
  <c r="AB20" i="10"/>
  <c r="AC20" i="10"/>
  <c r="AE20" i="10"/>
  <c r="AF20" i="10"/>
  <c r="C21" i="10"/>
  <c r="E21" i="10"/>
  <c r="F21" i="10"/>
  <c r="G21" i="10"/>
  <c r="H21" i="10"/>
  <c r="J21" i="10"/>
  <c r="L21" i="10"/>
  <c r="M21" i="10"/>
  <c r="N21" i="10"/>
  <c r="O21" i="10"/>
  <c r="P21" i="10"/>
  <c r="Q21" i="10"/>
  <c r="R21" i="10"/>
  <c r="S21" i="10"/>
  <c r="T21" i="10"/>
  <c r="U21" i="10"/>
  <c r="V21" i="10"/>
  <c r="W21" i="10"/>
  <c r="X21" i="10"/>
  <c r="Y21" i="10"/>
  <c r="Z21" i="10"/>
  <c r="AB21" i="10"/>
  <c r="AC21" i="10"/>
  <c r="AE21" i="10"/>
  <c r="AF21" i="10"/>
  <c r="C22" i="10"/>
  <c r="E22" i="10"/>
  <c r="F22" i="10"/>
  <c r="G22" i="10"/>
  <c r="H22" i="10"/>
  <c r="J22" i="10"/>
  <c r="L22" i="10"/>
  <c r="M22" i="10"/>
  <c r="N22" i="10"/>
  <c r="O22" i="10"/>
  <c r="P22" i="10"/>
  <c r="Q22" i="10"/>
  <c r="R22" i="10"/>
  <c r="S22" i="10"/>
  <c r="T22" i="10"/>
  <c r="U22" i="10"/>
  <c r="V22" i="10"/>
  <c r="W22" i="10"/>
  <c r="X22" i="10"/>
  <c r="Y22" i="10"/>
  <c r="Z22" i="10"/>
  <c r="AA22" i="10"/>
  <c r="AB22" i="10"/>
  <c r="AC22" i="10"/>
  <c r="AE22" i="10"/>
  <c r="AF22" i="10"/>
  <c r="C23" i="10"/>
  <c r="E23" i="10"/>
  <c r="F23" i="10"/>
  <c r="G23" i="10"/>
  <c r="H23" i="10"/>
  <c r="J23" i="10"/>
  <c r="L23" i="10"/>
  <c r="M23" i="10"/>
  <c r="N23" i="10"/>
  <c r="O23" i="10"/>
  <c r="P23" i="10"/>
  <c r="Q23" i="10"/>
  <c r="R23" i="10"/>
  <c r="S23" i="10"/>
  <c r="T23" i="10"/>
  <c r="U23" i="10"/>
  <c r="V23" i="10"/>
  <c r="W23" i="10"/>
  <c r="X23" i="10"/>
  <c r="Y23" i="10"/>
  <c r="Z23" i="10"/>
  <c r="AA23" i="10"/>
  <c r="AB23" i="10"/>
  <c r="AC23" i="10"/>
  <c r="AE23" i="10"/>
  <c r="AF23" i="10"/>
  <c r="C24" i="10"/>
  <c r="E24" i="10"/>
  <c r="F24" i="10"/>
  <c r="G24" i="10"/>
  <c r="H24" i="10"/>
  <c r="J24" i="10"/>
  <c r="L24" i="10"/>
  <c r="M24" i="10"/>
  <c r="N24" i="10"/>
  <c r="O24" i="10"/>
  <c r="P24" i="10"/>
  <c r="Q24" i="10"/>
  <c r="R24" i="10"/>
  <c r="S24" i="10"/>
  <c r="T24" i="10"/>
  <c r="U24" i="10"/>
  <c r="V24" i="10"/>
  <c r="W24" i="10"/>
  <c r="X24" i="10"/>
  <c r="Y24" i="10"/>
  <c r="Z24" i="10"/>
  <c r="AA24" i="10"/>
  <c r="AB24" i="10"/>
  <c r="AC24" i="10"/>
  <c r="AE24" i="10"/>
  <c r="AF24" i="10"/>
  <c r="C25" i="10"/>
  <c r="E25" i="10"/>
  <c r="F25" i="10"/>
  <c r="G25" i="10"/>
  <c r="H25" i="10"/>
  <c r="J25" i="10"/>
  <c r="L25" i="10"/>
  <c r="M25" i="10"/>
  <c r="N25" i="10"/>
  <c r="O25" i="10"/>
  <c r="P25" i="10"/>
  <c r="Q25" i="10"/>
  <c r="R25" i="10"/>
  <c r="S25" i="10"/>
  <c r="T25" i="10"/>
  <c r="U25" i="10"/>
  <c r="V25" i="10"/>
  <c r="W25" i="10"/>
  <c r="X25" i="10"/>
  <c r="Y25" i="10"/>
  <c r="Z25" i="10"/>
  <c r="AA25" i="10"/>
  <c r="AB25" i="10"/>
  <c r="AC25" i="10"/>
  <c r="AE25" i="10"/>
  <c r="AF25" i="10"/>
  <c r="C26" i="10"/>
  <c r="E26" i="10"/>
  <c r="F26" i="10"/>
  <c r="G26" i="10"/>
  <c r="H26" i="10"/>
  <c r="J26" i="10"/>
  <c r="L26" i="10"/>
  <c r="M26" i="10"/>
  <c r="N26" i="10"/>
  <c r="O26" i="10"/>
  <c r="P26" i="10"/>
  <c r="Q26" i="10"/>
  <c r="R26" i="10"/>
  <c r="S26" i="10"/>
  <c r="T26" i="10"/>
  <c r="U26" i="10"/>
  <c r="V26" i="10"/>
  <c r="W26" i="10"/>
  <c r="X26" i="10"/>
  <c r="Y26" i="10"/>
  <c r="Z26" i="10"/>
  <c r="AA26" i="10"/>
  <c r="AB26" i="10"/>
  <c r="AC26" i="10"/>
  <c r="AE26" i="10"/>
  <c r="AF26" i="10"/>
  <c r="C27" i="10"/>
  <c r="E27" i="10"/>
  <c r="F27" i="10"/>
  <c r="G27" i="10"/>
  <c r="H27" i="10"/>
  <c r="J27" i="10"/>
  <c r="L27" i="10"/>
  <c r="M27" i="10"/>
  <c r="N27" i="10"/>
  <c r="O27" i="10"/>
  <c r="P27" i="10"/>
  <c r="Q27" i="10"/>
  <c r="R27" i="10"/>
  <c r="S27" i="10"/>
  <c r="T27" i="10"/>
  <c r="U27" i="10"/>
  <c r="V27" i="10"/>
  <c r="W27" i="10"/>
  <c r="X27" i="10"/>
  <c r="Y27" i="10"/>
  <c r="Z27" i="10"/>
  <c r="AA27" i="10"/>
  <c r="AB27" i="10"/>
  <c r="AC27" i="10"/>
  <c r="AE27" i="10"/>
  <c r="AF27" i="10"/>
  <c r="C28" i="10"/>
  <c r="E28" i="10"/>
  <c r="F28" i="10"/>
  <c r="G28" i="10"/>
  <c r="H28" i="10"/>
  <c r="J28" i="10"/>
  <c r="L28" i="10"/>
  <c r="M28" i="10"/>
  <c r="N28" i="10"/>
  <c r="O28" i="10"/>
  <c r="P28" i="10"/>
  <c r="Q28" i="10"/>
  <c r="R28" i="10"/>
  <c r="S28" i="10"/>
  <c r="T28" i="10"/>
  <c r="U28" i="10"/>
  <c r="V28" i="10"/>
  <c r="W28" i="10"/>
  <c r="X28" i="10"/>
  <c r="Y28" i="10"/>
  <c r="Z28" i="10"/>
  <c r="AA28" i="10"/>
  <c r="AB28" i="10"/>
  <c r="AC28" i="10"/>
  <c r="AE28" i="10"/>
  <c r="AF28" i="10"/>
  <c r="C29" i="10"/>
  <c r="E29" i="10"/>
  <c r="F29" i="10"/>
  <c r="G29" i="10"/>
  <c r="H29" i="10"/>
  <c r="J29" i="10"/>
  <c r="L29" i="10"/>
  <c r="M29" i="10"/>
  <c r="N29" i="10"/>
  <c r="O29" i="10"/>
  <c r="P29" i="10"/>
  <c r="Q29" i="10"/>
  <c r="R29" i="10"/>
  <c r="S29" i="10"/>
  <c r="T29" i="10"/>
  <c r="U29" i="10"/>
  <c r="V29" i="10"/>
  <c r="W29" i="10"/>
  <c r="X29" i="10"/>
  <c r="Y29" i="10"/>
  <c r="Z29" i="10"/>
  <c r="AA29" i="10"/>
  <c r="AB29" i="10"/>
  <c r="AC29" i="10"/>
  <c r="AE29" i="10"/>
  <c r="AF29" i="10"/>
  <c r="C30" i="10"/>
  <c r="E30" i="10"/>
  <c r="F30" i="10"/>
  <c r="G30" i="10"/>
  <c r="H30" i="10"/>
  <c r="J30" i="10"/>
  <c r="L30" i="10"/>
  <c r="M30" i="10"/>
  <c r="N30" i="10"/>
  <c r="O30" i="10"/>
  <c r="P30" i="10"/>
  <c r="Q30" i="10"/>
  <c r="R30" i="10"/>
  <c r="S30" i="10"/>
  <c r="T30" i="10"/>
  <c r="U30" i="10"/>
  <c r="V30" i="10"/>
  <c r="W30" i="10"/>
  <c r="X30" i="10"/>
  <c r="Y30" i="10"/>
  <c r="Z30" i="10"/>
  <c r="AA30" i="10"/>
  <c r="AB30" i="10"/>
  <c r="AC30" i="10"/>
  <c r="AE30" i="10"/>
  <c r="AF30" i="10"/>
  <c r="C31" i="10"/>
  <c r="E31" i="10"/>
  <c r="F31" i="10"/>
  <c r="G31" i="10"/>
  <c r="H31" i="10"/>
  <c r="J31" i="10"/>
  <c r="L31" i="10"/>
  <c r="M31" i="10"/>
  <c r="N31" i="10"/>
  <c r="O31" i="10"/>
  <c r="P31" i="10"/>
  <c r="Q31" i="10"/>
  <c r="R31" i="10"/>
  <c r="S31" i="10"/>
  <c r="T31" i="10"/>
  <c r="U31" i="10"/>
  <c r="V31" i="10"/>
  <c r="W31" i="10"/>
  <c r="X31" i="10"/>
  <c r="Y31" i="10"/>
  <c r="Z31" i="10"/>
  <c r="AA31" i="10"/>
  <c r="AB31" i="10"/>
  <c r="AC31" i="10"/>
  <c r="AE31" i="10"/>
  <c r="AF31" i="10"/>
  <c r="B2" i="9"/>
  <c r="C2" i="9"/>
  <c r="D2" i="9"/>
  <c r="E2" i="9"/>
  <c r="F2" i="9"/>
  <c r="G2" i="9"/>
  <c r="I2" i="9"/>
  <c r="J2" i="9"/>
  <c r="K2" i="9"/>
  <c r="H35" i="8"/>
  <c r="I35" i="8"/>
  <c r="H36" i="8"/>
  <c r="I36" i="8"/>
  <c r="H37" i="8"/>
  <c r="I37" i="8"/>
  <c r="AA4" i="10"/>
  <c r="AA5" i="10"/>
  <c r="AA6" i="10"/>
  <c r="AA7" i="10"/>
  <c r="AA8" i="10"/>
  <c r="AA9" i="10"/>
  <c r="AA10" i="10"/>
  <c r="AA11" i="10"/>
  <c r="AA12" i="10"/>
  <c r="AA13" i="10"/>
  <c r="AA14" i="10"/>
  <c r="AA15" i="10"/>
  <c r="AA16" i="10"/>
  <c r="AA17" i="10"/>
  <c r="AA18" i="10"/>
  <c r="AA19" i="10"/>
  <c r="AA20" i="10"/>
  <c r="AA21" i="10"/>
  <c r="L2" i="9" l="1"/>
</calcChain>
</file>

<file path=xl/sharedStrings.xml><?xml version="1.0" encoding="utf-8"?>
<sst xmlns="http://schemas.openxmlformats.org/spreadsheetml/2006/main" count="256" uniqueCount="222">
  <si>
    <t>[Procedures]</t>
  </si>
  <si>
    <t>2. After receiving the form, we will send you an invoice with payment instruction.</t>
  </si>
  <si>
    <t>[Notes]</t>
  </si>
  <si>
    <t xml:space="preserve">If you wish to change or cancel your reservation for accommodation, please send us a written notification.  </t>
  </si>
  <si>
    <t>In case of cancellation, the following cancellation charges will apply.</t>
  </si>
  <si>
    <t>No charge</t>
  </si>
  <si>
    <t>100% (full charge)</t>
  </si>
  <si>
    <t>---Contact Information---</t>
  </si>
  <si>
    <t xml:space="preserve">Federation Name : </t>
  </si>
  <si>
    <t>Given name(s)</t>
  </si>
  <si>
    <t>Surname(s)</t>
  </si>
  <si>
    <t xml:space="preserve">Email : </t>
  </si>
  <si>
    <t xml:space="preserve">Tel : </t>
  </si>
  <si>
    <t>---Application---</t>
  </si>
  <si>
    <t>Arrival flight
(Arranged on your side)</t>
  </si>
  <si>
    <t xml:space="preserve">TRF </t>
  </si>
  <si>
    <t>Departure flight
(Arranged on your side)</t>
  </si>
  <si>
    <t>TRF</t>
  </si>
  <si>
    <t>Remarks</t>
  </si>
  <si>
    <t>Arr.
date</t>
  </si>
  <si>
    <t>Flight#</t>
  </si>
  <si>
    <t>Arr.
time</t>
  </si>
  <si>
    <t>From</t>
  </si>
  <si>
    <t>To</t>
  </si>
  <si>
    <t>Dep.
date</t>
  </si>
  <si>
    <t>Check
in</t>
  </si>
  <si>
    <t>Check
out</t>
  </si>
  <si>
    <t>Room type</t>
  </si>
  <si>
    <t>Hotel</t>
    <phoneticPr fontId="11"/>
  </si>
  <si>
    <t>e.g.1</t>
    <phoneticPr fontId="11"/>
  </si>
  <si>
    <t>HKG</t>
    <phoneticPr fontId="11"/>
  </si>
  <si>
    <t>Yes</t>
    <phoneticPr fontId="11"/>
  </si>
  <si>
    <t>e.g.2</t>
    <phoneticPr fontId="11"/>
  </si>
  <si>
    <t>John</t>
    <phoneticPr fontId="11"/>
  </si>
  <si>
    <t>*Applications cannot be accepted on site.</t>
    <phoneticPr fontId="11"/>
  </si>
  <si>
    <r>
      <t xml:space="preserve">[Cancellation Policy] </t>
    </r>
    <r>
      <rPr>
        <sz val="11"/>
        <color indexed="10"/>
        <rFont val="ＭＳ Ｐゴシック"/>
        <family val="3"/>
        <charset val="128"/>
      </rPr>
      <t/>
    </r>
  </si>
  <si>
    <t>Surname(s)</t>
    <phoneticPr fontId="11"/>
  </si>
  <si>
    <t>Mr. / Ms.</t>
    <phoneticPr fontId="11"/>
  </si>
  <si>
    <t>a</t>
    <phoneticPr fontId="11"/>
  </si>
  <si>
    <t>No.</t>
    <phoneticPr fontId="11"/>
  </si>
  <si>
    <t>Remarks</t>
    <phoneticPr fontId="11"/>
  </si>
  <si>
    <t>Function</t>
    <phoneticPr fontId="11"/>
  </si>
  <si>
    <t>Fed</t>
    <phoneticPr fontId="11"/>
  </si>
  <si>
    <t>Contact Person_Given</t>
    <phoneticPr fontId="11"/>
  </si>
  <si>
    <t>Contact Person_Family</t>
    <phoneticPr fontId="11"/>
  </si>
  <si>
    <t>Threeletter</t>
    <phoneticPr fontId="11"/>
  </si>
  <si>
    <t>Email</t>
    <phoneticPr fontId="11"/>
  </si>
  <si>
    <t>TEL</t>
    <phoneticPr fontId="11"/>
  </si>
  <si>
    <t>FAX</t>
    <phoneticPr fontId="11"/>
  </si>
  <si>
    <t>Arr.
date</t>
    <phoneticPr fontId="11"/>
  </si>
  <si>
    <t>Arr.Flight#</t>
    <phoneticPr fontId="11"/>
  </si>
  <si>
    <t>Arr.From</t>
    <phoneticPr fontId="11"/>
  </si>
  <si>
    <t>Arr.To</t>
    <phoneticPr fontId="11"/>
  </si>
  <si>
    <t>Dep.
date</t>
    <phoneticPr fontId="11"/>
  </si>
  <si>
    <t>Dep.Flight#</t>
    <phoneticPr fontId="11"/>
  </si>
  <si>
    <t>Dep.
time</t>
    <phoneticPr fontId="11"/>
  </si>
  <si>
    <t>Dep.From</t>
    <phoneticPr fontId="11"/>
  </si>
  <si>
    <t>Dep.To</t>
    <phoneticPr fontId="11"/>
  </si>
  <si>
    <t>Checkin</t>
    <phoneticPr fontId="11"/>
  </si>
  <si>
    <t>Checkout</t>
    <phoneticPr fontId="11"/>
  </si>
  <si>
    <t>Given name</t>
    <phoneticPr fontId="11"/>
  </si>
  <si>
    <t>Surname</t>
    <phoneticPr fontId="11"/>
  </si>
  <si>
    <t>Arr.TRF_APTtoHTL</t>
    <phoneticPr fontId="11"/>
  </si>
  <si>
    <t>Dep.TRF_HTLtoAPT</t>
    <phoneticPr fontId="11"/>
  </si>
  <si>
    <t>Night</t>
    <phoneticPr fontId="11"/>
  </si>
  <si>
    <t>Room_type</t>
    <phoneticPr fontId="11"/>
  </si>
  <si>
    <t>SGL</t>
    <phoneticPr fontId="11"/>
  </si>
  <si>
    <t>Arr.
time</t>
    <phoneticPr fontId="11"/>
  </si>
  <si>
    <t>Dep.
time</t>
    <phoneticPr fontId="11"/>
  </si>
  <si>
    <t xml:space="preserve">Contact Person : </t>
    <phoneticPr fontId="11"/>
  </si>
  <si>
    <t>Attendance</t>
    <phoneticPr fontId="11"/>
  </si>
  <si>
    <t>HKG</t>
  </si>
  <si>
    <t>11:00</t>
  </si>
  <si>
    <t>e.g.3</t>
    <phoneticPr fontId="11"/>
  </si>
  <si>
    <t>REF</t>
    <phoneticPr fontId="11"/>
  </si>
  <si>
    <t xml:space="preserve">Country 3 Letter Code : </t>
    <phoneticPr fontId="11"/>
  </si>
  <si>
    <t>Mr.</t>
    <phoneticPr fontId="11"/>
  </si>
  <si>
    <t>Ms.</t>
    <phoneticPr fontId="11"/>
  </si>
  <si>
    <t>漢字名</t>
    <rPh sb="0" eb="2">
      <t>カンジ</t>
    </rPh>
    <rPh sb="2" eb="3">
      <t>メイ</t>
    </rPh>
    <phoneticPr fontId="11"/>
  </si>
  <si>
    <t>★</t>
    <phoneticPr fontId="11"/>
  </si>
  <si>
    <t>Pair</t>
    <phoneticPr fontId="11"/>
  </si>
  <si>
    <t>Room#</t>
    <phoneticPr fontId="11"/>
  </si>
  <si>
    <t>Nation</t>
    <phoneticPr fontId="11"/>
  </si>
  <si>
    <t>Contact Person_title</t>
    <phoneticPr fontId="11"/>
  </si>
  <si>
    <t>Title</t>
    <phoneticPr fontId="11"/>
  </si>
  <si>
    <t>Function</t>
    <phoneticPr fontId="11"/>
  </si>
  <si>
    <t>Function</t>
    <phoneticPr fontId="11"/>
  </si>
  <si>
    <t>No</t>
    <phoneticPr fontId="11"/>
  </si>
  <si>
    <t>Team leader</t>
    <phoneticPr fontId="11"/>
  </si>
  <si>
    <t>Coach</t>
    <phoneticPr fontId="11"/>
  </si>
  <si>
    <t>Competitor</t>
    <phoneticPr fontId="11"/>
  </si>
  <si>
    <t>Referee</t>
    <phoneticPr fontId="11"/>
  </si>
  <si>
    <t>Physio</t>
    <phoneticPr fontId="11"/>
  </si>
  <si>
    <t>Technical</t>
    <phoneticPr fontId="11"/>
  </si>
  <si>
    <t>SGL</t>
    <phoneticPr fontId="11"/>
  </si>
  <si>
    <t>Ms.</t>
    <phoneticPr fontId="11"/>
  </si>
  <si>
    <t>Contact person on site _title</t>
    <phoneticPr fontId="11"/>
  </si>
  <si>
    <t>Contact person on site_Given</t>
    <phoneticPr fontId="11"/>
  </si>
  <si>
    <t>Contact person on site_Family</t>
    <phoneticPr fontId="11"/>
  </si>
  <si>
    <t>*If you select  "TWN", please specify with whom he or she would like to share the room by putting the same alphabet into [Room mate(s)]</t>
  </si>
  <si>
    <t xml:space="preserve">50% </t>
    <phoneticPr fontId="11"/>
  </si>
  <si>
    <t>(e.g.: +81-3-6891-9354)</t>
    <phoneticPr fontId="11"/>
  </si>
  <si>
    <t>GRD</t>
    <phoneticPr fontId="11"/>
  </si>
  <si>
    <t>Yes</t>
    <phoneticPr fontId="11"/>
  </si>
  <si>
    <t>+100kg</t>
    <phoneticPr fontId="11"/>
  </si>
  <si>
    <t>-60kg</t>
    <phoneticPr fontId="11"/>
  </si>
  <si>
    <t>-66kg</t>
    <phoneticPr fontId="11"/>
  </si>
  <si>
    <t>-73kg</t>
    <phoneticPr fontId="11"/>
  </si>
  <si>
    <t>-52kg</t>
    <phoneticPr fontId="11"/>
  </si>
  <si>
    <t>-57kg</t>
    <phoneticPr fontId="11"/>
  </si>
  <si>
    <t>-63kg</t>
    <phoneticPr fontId="11"/>
  </si>
  <si>
    <t>-70kg</t>
    <phoneticPr fontId="11"/>
  </si>
  <si>
    <t>-78kg</t>
    <phoneticPr fontId="11"/>
  </si>
  <si>
    <t>+78kg</t>
    <phoneticPr fontId="11"/>
  </si>
  <si>
    <t>-81kg</t>
    <phoneticPr fontId="11"/>
  </si>
  <si>
    <t>-90kg</t>
    <phoneticPr fontId="11"/>
  </si>
  <si>
    <t>-100kg</t>
    <phoneticPr fontId="11"/>
  </si>
  <si>
    <t>階級</t>
    <rPh sb="0" eb="2">
      <t>カイキュウ</t>
    </rPh>
    <phoneticPr fontId="11"/>
  </si>
  <si>
    <t>性別</t>
    <rPh sb="0" eb="2">
      <t>セイベツ</t>
    </rPh>
    <phoneticPr fontId="11"/>
  </si>
  <si>
    <t>Ms.</t>
    <phoneticPr fontId="11"/>
  </si>
  <si>
    <t>Mr.</t>
    <phoneticPr fontId="11"/>
  </si>
  <si>
    <t>Surname(s)</t>
    <phoneticPr fontId="11"/>
  </si>
  <si>
    <t>Smith</t>
    <phoneticPr fontId="11"/>
  </si>
  <si>
    <t>Mike</t>
    <phoneticPr fontId="11"/>
  </si>
  <si>
    <t>Williams</t>
    <phoneticPr fontId="11"/>
  </si>
  <si>
    <t>Rodriguez</t>
    <phoneticPr fontId="11"/>
  </si>
  <si>
    <t>Emma</t>
    <phoneticPr fontId="11"/>
  </si>
  <si>
    <t>Weight
Category</t>
    <phoneticPr fontId="11"/>
  </si>
  <si>
    <t>Room#</t>
    <phoneticPr fontId="11"/>
  </si>
  <si>
    <t>Invitees</t>
    <phoneticPr fontId="11"/>
  </si>
  <si>
    <t>Full name of Contact Person</t>
    <phoneticPr fontId="11"/>
  </si>
  <si>
    <t>Nights</t>
    <phoneticPr fontId="11"/>
  </si>
  <si>
    <t>SGH</t>
    <phoneticPr fontId="11"/>
  </si>
  <si>
    <t>N/A</t>
    <phoneticPr fontId="11"/>
  </si>
  <si>
    <t>Official</t>
    <phoneticPr fontId="11"/>
  </si>
  <si>
    <t>KRH</t>
    <phoneticPr fontId="11"/>
  </si>
  <si>
    <t>Accompanying person</t>
    <phoneticPr fontId="11"/>
  </si>
  <si>
    <t>Competitor</t>
    <phoneticPr fontId="11"/>
  </si>
  <si>
    <t>-73kg</t>
    <phoneticPr fontId="11"/>
  </si>
  <si>
    <t>-52kg</t>
    <phoneticPr fontId="11"/>
  </si>
  <si>
    <t>TWIN</t>
    <phoneticPr fontId="11"/>
  </si>
  <si>
    <t>TWIN</t>
    <phoneticPr fontId="11"/>
  </si>
  <si>
    <t>SGL</t>
    <phoneticPr fontId="11"/>
  </si>
  <si>
    <t>Team leader</t>
    <phoneticPr fontId="11"/>
  </si>
  <si>
    <t>1</t>
    <phoneticPr fontId="11"/>
  </si>
  <si>
    <t>Hotel
Category</t>
    <phoneticPr fontId="11"/>
  </si>
  <si>
    <t>C.</t>
    <phoneticPr fontId="11"/>
  </si>
  <si>
    <t>A.</t>
    <phoneticPr fontId="11"/>
  </si>
  <si>
    <t>B.</t>
    <phoneticPr fontId="11"/>
  </si>
  <si>
    <t>TWN</t>
    <phoneticPr fontId="11"/>
  </si>
  <si>
    <t>N/A</t>
    <phoneticPr fontId="11"/>
  </si>
  <si>
    <t>-48kg</t>
    <phoneticPr fontId="11"/>
  </si>
  <si>
    <t xml:space="preserve">Date: </t>
    <phoneticPr fontId="11"/>
  </si>
  <si>
    <t>(Japan local time)</t>
    <phoneticPr fontId="11"/>
  </si>
  <si>
    <r>
      <t xml:space="preserve">1. Please fill in the colored sections of this form and return it to us by e-mail </t>
    </r>
    <r>
      <rPr>
        <b/>
        <sz val="11"/>
        <color indexed="10"/>
        <rFont val="Arial"/>
        <family val="2"/>
      </rPr>
      <t>no later than October 9</t>
    </r>
    <r>
      <rPr>
        <sz val="11"/>
        <rFont val="Arial"/>
        <family val="2"/>
      </rPr>
      <t>.</t>
    </r>
    <phoneticPr fontId="11"/>
  </si>
  <si>
    <t xml:space="preserve">On or before Oct. 16 : </t>
    <phoneticPr fontId="11"/>
  </si>
  <si>
    <t xml:space="preserve">After Oct. 17 to Oct.29 : </t>
    <phoneticPr fontId="11"/>
  </si>
  <si>
    <r>
      <t xml:space="preserve">3. Please make payment </t>
    </r>
    <r>
      <rPr>
        <b/>
        <sz val="11"/>
        <color rgb="FFFF0000"/>
        <rFont val="Arial"/>
        <family val="2"/>
      </rPr>
      <t>no later than October 29</t>
    </r>
    <r>
      <rPr>
        <sz val="11"/>
        <rFont val="Arial"/>
        <family val="2"/>
      </rPr>
      <t xml:space="preserve">. </t>
    </r>
    <r>
      <rPr>
        <sz val="11"/>
        <color indexed="10"/>
        <rFont val="Arial"/>
        <family val="2"/>
      </rPr>
      <t/>
    </r>
    <phoneticPr fontId="11"/>
  </si>
  <si>
    <t>A.</t>
  </si>
  <si>
    <t>Hotel Name</t>
    <phoneticPr fontId="11"/>
  </si>
  <si>
    <t>A.</t>
    <phoneticPr fontId="11"/>
  </si>
  <si>
    <t>B.</t>
  </si>
  <si>
    <t>B.</t>
    <phoneticPr fontId="11"/>
  </si>
  <si>
    <t>Osaka Academia</t>
    <phoneticPr fontId="11"/>
  </si>
  <si>
    <t>TWN
(Twin)</t>
    <phoneticPr fontId="11"/>
  </si>
  <si>
    <t>SGL 
(Single)</t>
    <phoneticPr fontId="11"/>
  </si>
  <si>
    <t>Need</t>
    <phoneticPr fontId="11"/>
  </si>
  <si>
    <t>No Need</t>
    <phoneticPr fontId="11"/>
  </si>
  <si>
    <t>SGL</t>
    <phoneticPr fontId="11"/>
  </si>
  <si>
    <t>TWN</t>
    <phoneticPr fontId="11"/>
  </si>
  <si>
    <r>
      <t xml:space="preserve">Title
</t>
    </r>
    <r>
      <rPr>
        <b/>
        <sz val="7"/>
        <rFont val="Arial"/>
        <family val="2"/>
      </rPr>
      <t>(Mr./Ms.)</t>
    </r>
    <phoneticPr fontId="11"/>
  </si>
  <si>
    <r>
      <t xml:space="preserve">APT 
</t>
    </r>
    <r>
      <rPr>
        <b/>
        <sz val="11"/>
        <rFont val="ＭＳ Ｐゴシック"/>
        <family val="3"/>
        <charset val="128"/>
      </rPr>
      <t xml:space="preserve">↓
</t>
    </r>
    <r>
      <rPr>
        <b/>
        <sz val="11"/>
        <rFont val="Arial"/>
        <family val="2"/>
      </rPr>
      <t xml:space="preserve"> HTL</t>
    </r>
  </si>
  <si>
    <t>Room
mates</t>
    <phoneticPr fontId="11"/>
  </si>
  <si>
    <t>11/20</t>
  </si>
  <si>
    <t>11/20</t>
    <phoneticPr fontId="11"/>
  </si>
  <si>
    <t>11/26</t>
    <phoneticPr fontId="11"/>
  </si>
  <si>
    <t>KIX</t>
  </si>
  <si>
    <t>KIX</t>
    <phoneticPr fontId="11"/>
  </si>
  <si>
    <t>CX506</t>
    <phoneticPr fontId="11"/>
  </si>
  <si>
    <t>CX506</t>
    <phoneticPr fontId="11"/>
  </si>
  <si>
    <t>15:10</t>
    <phoneticPr fontId="11"/>
  </si>
  <si>
    <t>15:10</t>
    <phoneticPr fontId="11"/>
  </si>
  <si>
    <t>Grand Slam Osaka 2018  **Application Form for Travel Arrangements**</t>
    <phoneticPr fontId="11"/>
  </si>
  <si>
    <t>*For the reservations of Category A and B Hotels, priority will be given to groups reserving over three nights.</t>
    <phoneticPr fontId="11"/>
  </si>
  <si>
    <t>Art Hotel Osaka Bay Tower</t>
    <phoneticPr fontId="11"/>
  </si>
  <si>
    <t xml:space="preserve">Contact person on site (Person in charge from your delegation in Osaka) : </t>
    <phoneticPr fontId="11"/>
  </si>
  <si>
    <r>
      <t xml:space="preserve">HTL
</t>
    </r>
    <r>
      <rPr>
        <b/>
        <sz val="11"/>
        <rFont val="ＭＳ Ｐゴシック"/>
        <family val="3"/>
        <charset val="128"/>
      </rPr>
      <t xml:space="preserve">↓
</t>
    </r>
    <r>
      <rPr>
        <b/>
        <sz val="11"/>
        <rFont val="Arial"/>
        <family val="2"/>
      </rPr>
      <t>APT</t>
    </r>
    <phoneticPr fontId="11"/>
  </si>
  <si>
    <t>*If you need transportation between Kansai International Airport (KIX) from/to the official hotels, please select "Yes" in [TRF]</t>
    <phoneticPr fontId="11"/>
  </si>
  <si>
    <t>No</t>
  </si>
  <si>
    <t>Yes</t>
  </si>
  <si>
    <t xml:space="preserve">Fax: </t>
    <phoneticPr fontId="11"/>
  </si>
  <si>
    <t>Hotel Category</t>
    <phoneticPr fontId="11"/>
  </si>
  <si>
    <t>CX503</t>
    <phoneticPr fontId="11"/>
  </si>
  <si>
    <t>We, Kinki Nippon Tourist Corporate Business (KNT), are pleased to assist participating federations with the arrangements for Transfer between Kansai International Airport (KIX) from/to the official hotels on delegations’ arrivals on November 20  - 21, 2018 and departures on November 26, 2018 , and bus service to and from competition venue.</t>
    <phoneticPr fontId="11"/>
  </si>
  <si>
    <t xml:space="preserve">On and after Oct. 30 :  </t>
    <phoneticPr fontId="11"/>
  </si>
  <si>
    <r>
      <t xml:space="preserve">*For any applications made on or after </t>
    </r>
    <r>
      <rPr>
        <b/>
        <sz val="11"/>
        <rFont val="Arial"/>
        <family val="2"/>
      </rPr>
      <t>Oct. 10, 2018</t>
    </r>
    <r>
      <rPr>
        <sz val="11"/>
        <rFont val="Arial"/>
        <family val="2"/>
      </rPr>
      <t xml:space="preserve"> or payment on and after</t>
    </r>
    <r>
      <rPr>
        <b/>
        <sz val="11"/>
        <rFont val="Arial"/>
        <family val="2"/>
      </rPr>
      <t xml:space="preserve"> Oct. 30</t>
    </r>
    <r>
      <rPr>
        <sz val="11"/>
        <rFont val="Arial"/>
        <family val="2"/>
      </rPr>
      <t xml:space="preserve">,2018 </t>
    </r>
    <r>
      <rPr>
        <b/>
        <sz val="11"/>
        <rFont val="Arial"/>
        <family val="2"/>
      </rPr>
      <t>a 10% surcharge</t>
    </r>
    <r>
      <rPr>
        <sz val="11"/>
        <rFont val="Arial"/>
        <family val="2"/>
      </rPr>
      <t xml:space="preserve"> will be added on the total amount.</t>
    </r>
    <phoneticPr fontId="11"/>
  </si>
  <si>
    <t>*Transportation from GS Osaka Official Hotels to International Training Camp Hotels will be arranged ONLY for International Training Camp hotel package participants. Transfer date is Nov.26th and the charter bus will be arranged. (500km / 8 hours).</t>
    <phoneticPr fontId="11"/>
  </si>
  <si>
    <t>*Please note that the International Training Camp will be held in TOKYO (not in Osaka)</t>
    <phoneticPr fontId="11"/>
  </si>
  <si>
    <t>JPY 25000</t>
    <phoneticPr fontId="11"/>
  </si>
  <si>
    <t>JPY 20000</t>
    <phoneticPr fontId="11"/>
  </si>
  <si>
    <t>JPY 17000</t>
    <phoneticPr fontId="11"/>
  </si>
  <si>
    <t>SGL: Single room TWN: Twin room for double occupancy</t>
    <phoneticPr fontId="11"/>
  </si>
  <si>
    <t>*A category hotel: Tax, service charge and Breakfast are included.</t>
    <phoneticPr fontId="11"/>
  </si>
  <si>
    <t>*B category hotel: Tax, service charge, Breakfast and Dinner are included.</t>
    <phoneticPr fontId="11"/>
  </si>
  <si>
    <t>*Above rate is per person per night.</t>
    <phoneticPr fontId="11"/>
  </si>
  <si>
    <t xml:space="preserve">  </t>
    <phoneticPr fontId="11"/>
  </si>
  <si>
    <t>*B category hotel: Twin room is dormitory twin room.</t>
    <phoneticPr fontId="11"/>
  </si>
  <si>
    <t>11/20</t>
    <phoneticPr fontId="11"/>
  </si>
  <si>
    <t>11/22</t>
    <phoneticPr fontId="11"/>
  </si>
  <si>
    <t xml:space="preserve">Late Arrival AP TRF by herself </t>
    <phoneticPr fontId="11"/>
  </si>
  <si>
    <t>11/22</t>
    <phoneticPr fontId="11"/>
  </si>
  <si>
    <t>11/26</t>
    <phoneticPr fontId="11"/>
  </si>
  <si>
    <t>Refer to Remarks</t>
    <phoneticPr fontId="11"/>
  </si>
  <si>
    <r>
      <rPr>
        <b/>
        <sz val="11"/>
        <rFont val="Arial"/>
        <family val="2"/>
      </rPr>
      <t>TRF</t>
    </r>
    <r>
      <rPr>
        <sz val="11"/>
        <rFont val="Arial"/>
        <family val="2"/>
      </rPr>
      <t xml:space="preserve">: Transfer  </t>
    </r>
    <r>
      <rPr>
        <b/>
        <sz val="11"/>
        <rFont val="Arial"/>
        <family val="2"/>
      </rPr>
      <t>APT</t>
    </r>
    <r>
      <rPr>
        <sz val="11"/>
        <rFont val="Arial"/>
        <family val="2"/>
      </rPr>
      <t xml:space="preserve">: Airport </t>
    </r>
    <r>
      <rPr>
        <b/>
        <sz val="11"/>
        <rFont val="Arial"/>
        <family val="2"/>
      </rPr>
      <t xml:space="preserve"> HTL</t>
    </r>
    <r>
      <rPr>
        <sz val="11"/>
        <rFont val="Arial"/>
        <family val="2"/>
      </rPr>
      <t xml:space="preserve">: Hotel  </t>
    </r>
    <r>
      <rPr>
        <b/>
        <sz val="11"/>
        <rFont val="Arial"/>
        <family val="2"/>
      </rPr>
      <t>Go to  Camp</t>
    </r>
    <r>
      <rPr>
        <sz val="11"/>
        <rFont val="Arial"/>
        <family val="2"/>
      </rPr>
      <t>: International Training Camp</t>
    </r>
    <phoneticPr fontId="11"/>
  </si>
  <si>
    <t>Accommodation
*If you go to camp, check-out date should be 11/26.</t>
    <phoneticPr fontId="11"/>
  </si>
  <si>
    <t>Go to Camp(Bus)</t>
  </si>
  <si>
    <t>Go to Camp(Bus)</t>
    <phoneticPr fontId="11"/>
  </si>
  <si>
    <t>Go to Camp(Self)</t>
    <phoneticPr fontId="11"/>
  </si>
  <si>
    <t>[Agreement for General Data Protection Regulation / EU personal data]</t>
    <phoneticPr fontId="11"/>
  </si>
  <si>
    <t xml:space="preserve">* For EU residents, agreement is required for the "Processing of Personal Data of Customers in EU" before filling the information. </t>
    <phoneticPr fontId="11"/>
  </si>
  <si>
    <t>http://sports.knt.co.jp/tour/2018/11/grandslam/Processing_of_Personal_Data_of_Customers_in_EU.pdf</t>
    <phoneticPr fontId="11"/>
  </si>
  <si>
    <t xml:space="preserve">Please refer to the Processing of Personal Data of Customers in EU PDF file:  </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</si>
</sst>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m/d;@"/>
    <numFmt numFmtId="177" formatCode="[&lt;=999]000;[&lt;=9999]000\-00;000\-0000"/>
    <numFmt numFmtId="178" formatCode="yyyy/m/d;@"/>
    <numFmt numFmtId="179" formatCode="m/d"/>
  </numFmts>
  <fonts count="38">
    <font>
      <sz val="11"/>
      <color theme="1"/>
      <name val="ＭＳ Ｐゴシック"/>
      <family val="3"/>
      <charset val="128"/>
      <scheme val="minor"/>
    </font>
    <font>
      <sz val="12"/>
      <name val="Osaka"/>
      <family val="3"/>
      <charset val="128"/>
    </font>
    <font>
      <b/>
      <sz val="12"/>
      <name val="Arial"/>
      <family val="2"/>
    </font>
    <font>
      <sz val="11"/>
      <name val="Arial"/>
      <family val="2"/>
    </font>
    <font>
      <sz val="11"/>
      <color indexed="10"/>
      <name val="ＭＳ Ｐゴシック"/>
      <family val="3"/>
      <charset val="128"/>
    </font>
    <font>
      <b/>
      <sz val="11"/>
      <color indexed="10"/>
      <name val="Arial"/>
      <family val="2"/>
    </font>
    <font>
      <b/>
      <sz val="11"/>
      <name val="Arial"/>
      <family val="2"/>
    </font>
    <font>
      <sz val="11"/>
      <color indexed="10"/>
      <name val="Arial"/>
      <family val="2"/>
    </font>
    <font>
      <sz val="9"/>
      <name val="Arial"/>
      <family val="2"/>
    </font>
    <font>
      <u/>
      <sz val="20"/>
      <name val="Arial"/>
      <family val="2"/>
    </font>
    <font>
      <sz val="11"/>
      <name val="ＭＳ Ｐゴシック"/>
      <family val="3"/>
      <charset val="128"/>
    </font>
    <font>
      <sz val="6"/>
      <name val="ＭＳ Ｐゴシック"/>
      <family val="3"/>
      <charset val="128"/>
    </font>
    <font>
      <sz val="12"/>
      <name val="Arial"/>
      <family val="2"/>
    </font>
    <font>
      <b/>
      <u/>
      <sz val="11"/>
      <name val="Arial"/>
      <family val="2"/>
    </font>
    <font>
      <sz val="12"/>
      <name val="ＭＳ Ｐゴシック"/>
      <family val="3"/>
      <charset val="128"/>
    </font>
    <font>
      <b/>
      <sz val="9"/>
      <name val="Arial"/>
      <family val="2"/>
    </font>
    <font>
      <u/>
      <sz val="11"/>
      <color theme="10"/>
      <name val="ＭＳ Ｐゴシック"/>
      <family val="3"/>
      <charset val="128"/>
      <scheme val="minor"/>
    </font>
    <font>
      <sz val="11"/>
      <color theme="1"/>
      <name val="Arial"/>
      <family val="2"/>
    </font>
    <font>
      <sz val="11"/>
      <color rgb="FFFF0000"/>
      <name val="Arial"/>
      <family val="2"/>
    </font>
    <font>
      <sz val="11"/>
      <color theme="0"/>
      <name val="Arial"/>
      <family val="2"/>
    </font>
    <font>
      <sz val="11"/>
      <color theme="1"/>
      <name val="メイリオ"/>
      <family val="3"/>
      <charset val="128"/>
    </font>
    <font>
      <sz val="11"/>
      <color theme="1"/>
      <name val="ＭＳ Ｐゴシック"/>
      <family val="3"/>
      <charset val="128"/>
    </font>
    <font>
      <u/>
      <sz val="11"/>
      <name val="ＭＳ Ｐゴシック"/>
      <family val="3"/>
      <charset val="128"/>
      <scheme val="minor"/>
    </font>
    <font>
      <sz val="12"/>
      <color rgb="FFFF0000"/>
      <name val="Arial"/>
      <family val="2"/>
    </font>
    <font>
      <b/>
      <u/>
      <sz val="22"/>
      <color theme="1"/>
      <name val="Arial"/>
      <family val="2"/>
    </font>
    <font>
      <sz val="12"/>
      <color theme="1"/>
      <name val="Arial"/>
      <family val="2"/>
    </font>
    <font>
      <u/>
      <sz val="20"/>
      <color theme="1"/>
      <name val="Arial"/>
      <family val="2"/>
    </font>
    <font>
      <b/>
      <sz val="11"/>
      <color rgb="FFFF0000"/>
      <name val="Arial"/>
      <family val="2"/>
    </font>
    <font>
      <u/>
      <sz val="12"/>
      <name val="Arial"/>
      <family val="2"/>
    </font>
    <font>
      <u/>
      <sz val="12"/>
      <color theme="1"/>
      <name val="Arial"/>
      <family val="2"/>
    </font>
    <font>
      <b/>
      <sz val="7"/>
      <name val="Arial"/>
      <family val="2"/>
    </font>
    <font>
      <b/>
      <sz val="11"/>
      <name val="ＭＳ Ｐゴシック"/>
      <family val="3"/>
      <charset val="128"/>
    </font>
    <font>
      <i/>
      <sz val="12"/>
      <name val="Arial Narrow"/>
      <family val="2"/>
    </font>
    <font>
      <i/>
      <sz val="12"/>
      <name val="Arial"/>
      <family val="2"/>
    </font>
    <font>
      <i/>
      <sz val="12"/>
      <color theme="1"/>
      <name val="Arial"/>
      <family val="2"/>
    </font>
    <font>
      <b/>
      <sz val="10"/>
      <color theme="1"/>
      <name val="Arial"/>
      <family val="2"/>
    </font>
    <font>
      <sz val="9"/>
      <color rgb="FF000000"/>
      <name val="Meiryo UI"/>
      <family val="3"/>
      <charset val="128"/>
    </font>
    <font>
      <u/>
      <sz val="11"/>
      <color theme="10"/>
      <name val="Arial Unicode MS"/>
      <family val="3"/>
      <charset val="128"/>
    </font>
  </fonts>
  <fills count="8">
    <fill>
      <patternFill patternType="none"/>
    </fill>
    <fill>
      <patternFill patternType="gray125"/>
    </fill>
    <fill>
      <patternFill patternType="solid">
        <fgColor rgb="FFFFFFCC"/>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FF0000"/>
        <bgColor indexed="64"/>
      </patternFill>
    </fill>
    <fill>
      <patternFill patternType="solid">
        <fgColor theme="6" tint="0.39997558519241921"/>
        <bgColor indexed="64"/>
      </patternFill>
    </fill>
  </fills>
  <borders count="71">
    <border>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double">
        <color indexed="64"/>
      </top>
      <bottom style="thin">
        <color indexed="64"/>
      </bottom>
      <diagonal/>
    </border>
    <border>
      <left style="thin">
        <color indexed="64"/>
      </left>
      <right style="medium">
        <color indexed="64"/>
      </right>
      <top/>
      <bottom style="double">
        <color indexed="64"/>
      </bottom>
      <diagonal/>
    </border>
    <border>
      <left style="hair">
        <color indexed="64"/>
      </left>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right/>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7">
    <xf numFmtId="0" fontId="0" fillId="0" borderId="0">
      <alignment vertical="center"/>
    </xf>
    <xf numFmtId="0" fontId="16" fillId="0" borderId="0" applyNumberForma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cellStyleXfs>
  <cellXfs count="329">
    <xf numFmtId="0" fontId="0" fillId="0" borderId="0" xfId="0">
      <alignment vertical="center"/>
    </xf>
    <xf numFmtId="49" fontId="3" fillId="0" borderId="0" xfId="3" applyNumberFormat="1" applyFont="1" applyAlignment="1" applyProtection="1">
      <alignment vertical="center"/>
    </xf>
    <xf numFmtId="49" fontId="3" fillId="0" borderId="0" xfId="3" applyNumberFormat="1" applyFont="1" applyFill="1" applyBorder="1" applyAlignment="1" applyProtection="1">
      <alignment horizontal="center" vertical="center"/>
    </xf>
    <xf numFmtId="49" fontId="3" fillId="0" borderId="0" xfId="5" applyNumberFormat="1" applyFont="1" applyAlignment="1" applyProtection="1">
      <alignment vertical="center"/>
    </xf>
    <xf numFmtId="49" fontId="3" fillId="0" borderId="0" xfId="5" applyNumberFormat="1" applyFont="1" applyAlignment="1" applyProtection="1">
      <alignment horizontal="right" vertical="center"/>
    </xf>
    <xf numFmtId="49" fontId="8" fillId="0" borderId="0" xfId="5" applyNumberFormat="1" applyFont="1" applyFill="1" applyBorder="1" applyAlignment="1" applyProtection="1">
      <alignment horizontal="left" vertical="center"/>
    </xf>
    <xf numFmtId="49" fontId="3" fillId="0" borderId="0" xfId="5" applyNumberFormat="1" applyFont="1" applyFill="1" applyBorder="1" applyAlignment="1" applyProtection="1">
      <alignment horizontal="left" vertical="center"/>
    </xf>
    <xf numFmtId="49" fontId="3" fillId="0" borderId="0" xfId="5" applyNumberFormat="1" applyFont="1" applyFill="1" applyBorder="1" applyAlignment="1" applyProtection="1">
      <alignment vertical="center"/>
    </xf>
    <xf numFmtId="49" fontId="3" fillId="0" borderId="0" xfId="5" applyNumberFormat="1" applyFont="1" applyFill="1" applyAlignment="1" applyProtection="1">
      <alignment vertical="center"/>
    </xf>
    <xf numFmtId="49" fontId="3" fillId="0" borderId="0" xfId="5" applyNumberFormat="1" applyFont="1" applyFill="1" applyAlignment="1" applyProtection="1">
      <alignment horizontal="right" vertical="center"/>
    </xf>
    <xf numFmtId="49" fontId="6" fillId="0" borderId="0" xfId="3" applyNumberFormat="1" applyFont="1" applyBorder="1" applyAlignment="1" applyProtection="1">
      <alignment vertical="center"/>
    </xf>
    <xf numFmtId="49" fontId="9" fillId="0" borderId="0" xfId="3" applyNumberFormat="1" applyFont="1" applyBorder="1" applyAlignment="1" applyProtection="1">
      <alignment horizontal="center" vertical="center"/>
    </xf>
    <xf numFmtId="49" fontId="6" fillId="0" borderId="0" xfId="3" applyNumberFormat="1" applyFont="1" applyBorder="1" applyAlignment="1" applyProtection="1">
      <alignment horizontal="center" vertical="center"/>
    </xf>
    <xf numFmtId="49" fontId="2" fillId="0" borderId="0" xfId="3" quotePrefix="1" applyNumberFormat="1" applyFont="1" applyFill="1" applyBorder="1" applyAlignment="1" applyProtection="1">
      <alignment horizontal="left" vertical="center"/>
    </xf>
    <xf numFmtId="49" fontId="3" fillId="0" borderId="0" xfId="3" applyNumberFormat="1" applyFont="1" applyFill="1" applyBorder="1" applyAlignment="1" applyProtection="1">
      <alignment vertical="center"/>
    </xf>
    <xf numFmtId="49" fontId="6" fillId="0" borderId="0" xfId="3" applyNumberFormat="1" applyFont="1" applyBorder="1" applyAlignment="1" applyProtection="1">
      <alignment horizontal="right" vertical="center"/>
    </xf>
    <xf numFmtId="49" fontId="3" fillId="0" borderId="0" xfId="3" applyNumberFormat="1" applyFont="1" applyBorder="1" applyAlignment="1" applyProtection="1">
      <alignment vertical="center"/>
    </xf>
    <xf numFmtId="49" fontId="3" fillId="0" borderId="0" xfId="3" applyNumberFormat="1" applyFont="1" applyBorder="1" applyAlignment="1" applyProtection="1">
      <alignment horizontal="center" vertical="center"/>
    </xf>
    <xf numFmtId="49" fontId="6" fillId="0" borderId="0" xfId="5" applyNumberFormat="1" applyFont="1" applyFill="1" applyBorder="1" applyAlignment="1" applyProtection="1">
      <alignment horizontal="left" vertical="center"/>
    </xf>
    <xf numFmtId="49" fontId="3" fillId="0" borderId="0" xfId="5" applyNumberFormat="1" applyFont="1" applyFill="1" applyBorder="1" applyAlignment="1" applyProtection="1">
      <alignment horizontal="right" vertical="center"/>
    </xf>
    <xf numFmtId="49" fontId="2" fillId="0" borderId="0" xfId="5" applyNumberFormat="1" applyFont="1" applyFill="1" applyBorder="1" applyAlignment="1" applyProtection="1">
      <alignment horizontal="left" vertical="center"/>
    </xf>
    <xf numFmtId="49" fontId="13" fillId="0" borderId="0" xfId="3" applyNumberFormat="1" applyFont="1" applyBorder="1" applyAlignment="1" applyProtection="1">
      <alignment horizontal="center" vertical="center"/>
    </xf>
    <xf numFmtId="49" fontId="6" fillId="0" borderId="0" xfId="5" applyNumberFormat="1" applyFont="1" applyFill="1" applyBorder="1" applyAlignment="1" applyProtection="1">
      <alignment vertical="center"/>
    </xf>
    <xf numFmtId="49" fontId="3" fillId="0" borderId="0" xfId="5" applyNumberFormat="1" applyFont="1" applyFill="1" applyBorder="1" applyAlignment="1" applyProtection="1">
      <alignment horizontal="center" vertical="center"/>
    </xf>
    <xf numFmtId="49" fontId="2" fillId="0" borderId="0" xfId="5" quotePrefix="1" applyNumberFormat="1" applyFont="1" applyAlignment="1" applyProtection="1">
      <alignment vertical="center"/>
    </xf>
    <xf numFmtId="49" fontId="6" fillId="0" borderId="0" xfId="5" applyNumberFormat="1" applyFont="1" applyAlignment="1" applyProtection="1">
      <alignment vertical="center"/>
    </xf>
    <xf numFmtId="49" fontId="6" fillId="0" borderId="0" xfId="5" applyNumberFormat="1" applyFont="1" applyFill="1" applyBorder="1" applyAlignment="1" applyProtection="1">
      <alignment horizontal="center" vertical="center"/>
    </xf>
    <xf numFmtId="49" fontId="3" fillId="0" borderId="0" xfId="5" applyNumberFormat="1" applyFont="1" applyFill="1" applyBorder="1" applyAlignment="1" applyProtection="1">
      <alignment vertical="center" wrapText="1"/>
    </xf>
    <xf numFmtId="49" fontId="12" fillId="0" borderId="0" xfId="5" applyNumberFormat="1" applyFont="1" applyProtection="1"/>
    <xf numFmtId="49" fontId="17" fillId="0" borderId="0" xfId="0" applyNumberFormat="1" applyFont="1" applyProtection="1">
      <alignment vertical="center"/>
    </xf>
    <xf numFmtId="49" fontId="12" fillId="0" borderId="0" xfId="3" applyNumberFormat="1" applyFont="1" applyProtection="1"/>
    <xf numFmtId="0" fontId="17" fillId="0" borderId="0" xfId="0" applyNumberFormat="1" applyFont="1" applyProtection="1">
      <alignment vertical="center"/>
    </xf>
    <xf numFmtId="49" fontId="12" fillId="0" borderId="0" xfId="3" applyNumberFormat="1" applyFont="1" applyFill="1" applyBorder="1" applyProtection="1"/>
    <xf numFmtId="0" fontId="0" fillId="0" borderId="0" xfId="0" applyNumberFormat="1">
      <alignment vertical="center"/>
    </xf>
    <xf numFmtId="177" fontId="0" fillId="0" borderId="0" xfId="0" applyNumberFormat="1" applyFill="1" applyAlignment="1">
      <alignment vertical="center"/>
    </xf>
    <xf numFmtId="0" fontId="0" fillId="0" borderId="6" xfId="0" applyNumberFormat="1" applyBorder="1">
      <alignment vertical="center"/>
    </xf>
    <xf numFmtId="177" fontId="3" fillId="3" borderId="6" xfId="6" applyNumberFormat="1" applyFont="1" applyFill="1" applyBorder="1" applyAlignment="1" applyProtection="1">
      <alignment vertical="center"/>
    </xf>
    <xf numFmtId="177" fontId="3" fillId="3" borderId="6" xfId="6" applyNumberFormat="1" applyFont="1" applyFill="1" applyBorder="1" applyAlignment="1" applyProtection="1">
      <alignment horizontal="center" vertical="center"/>
    </xf>
    <xf numFmtId="49" fontId="19" fillId="0" borderId="0" xfId="0" applyNumberFormat="1" applyFont="1" applyProtection="1">
      <alignment vertical="center"/>
    </xf>
    <xf numFmtId="14" fontId="0" fillId="0" borderId="0" xfId="0" applyNumberFormat="1">
      <alignment vertical="center"/>
    </xf>
    <xf numFmtId="21" fontId="0" fillId="0" borderId="0" xfId="0" applyNumberFormat="1">
      <alignment vertical="center"/>
    </xf>
    <xf numFmtId="178" fontId="0" fillId="0" borderId="6" xfId="0" applyNumberFormat="1" applyBorder="1">
      <alignment vertical="center"/>
    </xf>
    <xf numFmtId="49" fontId="0" fillId="0" borderId="6" xfId="0" applyNumberFormat="1" applyBorder="1">
      <alignment vertical="center"/>
    </xf>
    <xf numFmtId="0" fontId="0" fillId="4" borderId="6" xfId="0" applyFill="1" applyBorder="1">
      <alignment vertical="center"/>
    </xf>
    <xf numFmtId="49" fontId="3" fillId="0" borderId="0" xfId="0" applyNumberFormat="1" applyFont="1" applyProtection="1">
      <alignment vertical="center"/>
    </xf>
    <xf numFmtId="0" fontId="3" fillId="0" borderId="0" xfId="0" applyNumberFormat="1" applyFont="1" applyProtection="1">
      <alignment vertical="center"/>
    </xf>
    <xf numFmtId="49" fontId="3" fillId="0" borderId="0" xfId="0" applyNumberFormat="1" applyFont="1" applyFill="1" applyBorder="1" applyProtection="1">
      <alignment vertical="center"/>
    </xf>
    <xf numFmtId="49" fontId="3" fillId="0" borderId="0" xfId="0" applyNumberFormat="1" applyFont="1" applyBorder="1" applyProtection="1">
      <alignment vertical="center"/>
    </xf>
    <xf numFmtId="49" fontId="12" fillId="0" borderId="0" xfId="5" applyNumberFormat="1" applyFont="1" applyFill="1" applyProtection="1"/>
    <xf numFmtId="49" fontId="9" fillId="0" borderId="0" xfId="3" applyNumberFormat="1" applyFont="1" applyBorder="1" applyAlignment="1" applyProtection="1">
      <alignment vertical="center"/>
    </xf>
    <xf numFmtId="49" fontId="3" fillId="5" borderId="0" xfId="5" applyNumberFormat="1" applyFont="1" applyFill="1" applyBorder="1" applyAlignment="1" applyProtection="1">
      <alignment horizontal="center" vertical="center"/>
      <protection locked="0"/>
    </xf>
    <xf numFmtId="49" fontId="3" fillId="3" borderId="6" xfId="6" applyNumberFormat="1" applyFont="1" applyFill="1" applyBorder="1" applyAlignment="1" applyProtection="1">
      <alignment vertical="center"/>
    </xf>
    <xf numFmtId="49" fontId="12" fillId="0" borderId="0" xfId="3" applyNumberFormat="1" applyFont="1" applyBorder="1" applyProtection="1"/>
    <xf numFmtId="49" fontId="6" fillId="0" borderId="0" xfId="3" applyNumberFormat="1" applyFont="1" applyFill="1" applyBorder="1" applyAlignment="1" applyProtection="1">
      <alignment vertical="center"/>
    </xf>
    <xf numFmtId="49" fontId="3" fillId="0" borderId="0" xfId="3" applyNumberFormat="1" applyFont="1" applyFill="1" applyBorder="1" applyProtection="1"/>
    <xf numFmtId="49" fontId="3" fillId="0" borderId="0" xfId="3" applyNumberFormat="1" applyFont="1" applyBorder="1" applyProtection="1"/>
    <xf numFmtId="177" fontId="10" fillId="3" borderId="6" xfId="6" applyNumberFormat="1" applyFont="1" applyFill="1" applyBorder="1" applyAlignment="1" applyProtection="1">
      <alignment vertical="center"/>
    </xf>
    <xf numFmtId="179" fontId="3" fillId="3" borderId="6" xfId="6" applyNumberFormat="1" applyFont="1" applyFill="1" applyBorder="1" applyAlignment="1" applyProtection="1">
      <alignment horizontal="center" vertical="center"/>
    </xf>
    <xf numFmtId="179" fontId="0" fillId="0" borderId="6" xfId="0" applyNumberFormat="1" applyBorder="1">
      <alignment vertical="center"/>
    </xf>
    <xf numFmtId="179" fontId="0" fillId="0" borderId="0" xfId="0" applyNumberFormat="1">
      <alignment vertical="center"/>
    </xf>
    <xf numFmtId="49" fontId="3" fillId="0" borderId="0" xfId="4" applyNumberFormat="1" applyFont="1" applyFill="1" applyBorder="1" applyAlignment="1" applyProtection="1">
      <alignment horizontal="left" vertical="center"/>
    </xf>
    <xf numFmtId="49" fontId="17" fillId="0" borderId="0" xfId="0" applyNumberFormat="1" applyFont="1" applyFill="1" applyProtection="1">
      <alignment vertical="center"/>
    </xf>
    <xf numFmtId="49" fontId="17" fillId="0" borderId="6" xfId="0" applyNumberFormat="1" applyFont="1" applyBorder="1" applyProtection="1">
      <alignment vertical="center"/>
    </xf>
    <xf numFmtId="176" fontId="20" fillId="0" borderId="6" xfId="0" applyNumberFormat="1" applyFont="1" applyFill="1" applyBorder="1">
      <alignment vertical="center"/>
    </xf>
    <xf numFmtId="176" fontId="20" fillId="0" borderId="7" xfId="0" applyNumberFormat="1" applyFont="1" applyFill="1" applyBorder="1">
      <alignment vertical="center"/>
    </xf>
    <xf numFmtId="0" fontId="20" fillId="0" borderId="6" xfId="0" applyFont="1" applyFill="1" applyBorder="1">
      <alignment vertical="center"/>
    </xf>
    <xf numFmtId="49" fontId="17" fillId="0" borderId="0" xfId="0" applyNumberFormat="1" applyFont="1" applyBorder="1" applyProtection="1">
      <alignment vertical="center"/>
    </xf>
    <xf numFmtId="49" fontId="8" fillId="0" borderId="0" xfId="3" applyNumberFormat="1" applyFont="1" applyFill="1" applyBorder="1" applyAlignment="1" applyProtection="1">
      <alignment horizontal="center" vertical="center"/>
    </xf>
    <xf numFmtId="49" fontId="8" fillId="0" borderId="0" xfId="5" applyNumberFormat="1" applyFont="1" applyFill="1" applyBorder="1" applyAlignment="1" applyProtection="1">
      <alignment horizontal="center" vertical="center"/>
    </xf>
    <xf numFmtId="49" fontId="21" fillId="0" borderId="6" xfId="0" applyNumberFormat="1" applyFont="1" applyBorder="1" applyAlignment="1" applyProtection="1">
      <alignment horizontal="center" vertical="center"/>
    </xf>
    <xf numFmtId="0" fontId="9" fillId="0" borderId="0" xfId="3" applyNumberFormat="1" applyFont="1" applyBorder="1" applyAlignment="1" applyProtection="1">
      <alignment vertical="center"/>
    </xf>
    <xf numFmtId="0" fontId="9" fillId="0" borderId="0" xfId="3" applyNumberFormat="1" applyFont="1" applyBorder="1" applyAlignment="1" applyProtection="1">
      <alignment horizontal="center" vertical="center"/>
    </xf>
    <xf numFmtId="0" fontId="6" fillId="0" borderId="0" xfId="3" applyNumberFormat="1" applyFont="1" applyBorder="1" applyAlignment="1" applyProtection="1">
      <alignment horizontal="center" vertical="center"/>
    </xf>
    <xf numFmtId="0" fontId="3" fillId="0" borderId="0" xfId="3" applyNumberFormat="1" applyFont="1" applyBorder="1" applyAlignment="1" applyProtection="1">
      <alignment horizontal="center" vertical="center"/>
    </xf>
    <xf numFmtId="0" fontId="6" fillId="0" borderId="0" xfId="5" applyNumberFormat="1" applyFont="1" applyBorder="1" applyAlignment="1" applyProtection="1">
      <alignment horizontal="center" vertical="center"/>
    </xf>
    <xf numFmtId="0" fontId="3" fillId="0" borderId="0" xfId="5" applyNumberFormat="1" applyFont="1" applyFill="1" applyAlignment="1" applyProtection="1">
      <alignment vertical="center"/>
    </xf>
    <xf numFmtId="0" fontId="3" fillId="0" borderId="0" xfId="5" applyNumberFormat="1" applyFont="1" applyFill="1" applyBorder="1" applyAlignment="1" applyProtection="1">
      <alignment vertical="center"/>
    </xf>
    <xf numFmtId="0" fontId="3" fillId="0" borderId="0" xfId="5" applyNumberFormat="1" applyFont="1" applyFill="1" applyBorder="1" applyAlignment="1" applyProtection="1">
      <alignment horizontal="center" vertical="center"/>
    </xf>
    <xf numFmtId="49" fontId="3" fillId="0" borderId="26" xfId="4" applyNumberFormat="1" applyFont="1" applyFill="1" applyBorder="1" applyAlignment="1" applyProtection="1">
      <alignment vertical="center"/>
    </xf>
    <xf numFmtId="49" fontId="3" fillId="0" borderId="26" xfId="4" applyNumberFormat="1" applyFont="1" applyFill="1" applyBorder="1" applyAlignment="1" applyProtection="1">
      <alignment horizontal="left" vertical="center"/>
    </xf>
    <xf numFmtId="49" fontId="17" fillId="0" borderId="0" xfId="0" applyNumberFormat="1" applyFont="1" applyBorder="1" applyProtection="1">
      <alignment vertical="center"/>
    </xf>
    <xf numFmtId="49" fontId="17" fillId="0" borderId="6" xfId="0" applyNumberFormat="1" applyFont="1" applyFill="1" applyBorder="1" applyProtection="1">
      <alignment vertical="center"/>
    </xf>
    <xf numFmtId="176" fontId="20" fillId="0" borderId="7" xfId="0" applyNumberFormat="1" applyFont="1" applyFill="1" applyBorder="1" applyAlignment="1">
      <alignment vertical="center" wrapText="1"/>
    </xf>
    <xf numFmtId="49" fontId="17" fillId="0" borderId="0" xfId="0" applyNumberFormat="1" applyFont="1" applyBorder="1" applyProtection="1">
      <alignment vertical="center"/>
    </xf>
    <xf numFmtId="49" fontId="3" fillId="5" borderId="0" xfId="5" applyNumberFormat="1" applyFont="1" applyFill="1" applyBorder="1" applyAlignment="1" applyProtection="1">
      <alignment horizontal="center" vertical="center"/>
    </xf>
    <xf numFmtId="49" fontId="3" fillId="0" borderId="33" xfId="4" applyNumberFormat="1" applyFont="1" applyFill="1" applyBorder="1" applyAlignment="1" applyProtection="1">
      <alignment vertical="center"/>
    </xf>
    <xf numFmtId="49" fontId="3" fillId="0" borderId="33" xfId="4" applyNumberFormat="1" applyFont="1" applyFill="1" applyBorder="1" applyAlignment="1" applyProtection="1">
      <alignment horizontal="left" vertical="center"/>
    </xf>
    <xf numFmtId="49" fontId="3" fillId="0" borderId="34" xfId="4" applyNumberFormat="1" applyFont="1" applyFill="1" applyBorder="1" applyAlignment="1" applyProtection="1">
      <alignment vertical="center"/>
    </xf>
    <xf numFmtId="49" fontId="3" fillId="0" borderId="34" xfId="4" applyNumberFormat="1" applyFont="1" applyFill="1" applyBorder="1" applyAlignment="1" applyProtection="1">
      <alignment horizontal="left" vertical="center"/>
    </xf>
    <xf numFmtId="49" fontId="17" fillId="0" borderId="7" xfId="0" applyNumberFormat="1" applyFont="1" applyBorder="1" applyProtection="1">
      <alignment vertical="center"/>
    </xf>
    <xf numFmtId="49" fontId="23" fillId="0" borderId="0" xfId="3" applyNumberFormat="1" applyFont="1" applyBorder="1" applyProtection="1"/>
    <xf numFmtId="0" fontId="26" fillId="0" borderId="0" xfId="3" applyNumberFormat="1" applyFont="1" applyBorder="1" applyAlignment="1" applyProtection="1">
      <alignment horizontal="center" vertical="center"/>
    </xf>
    <xf numFmtId="49" fontId="26" fillId="0" borderId="0" xfId="3" applyNumberFormat="1" applyFont="1" applyBorder="1" applyAlignment="1" applyProtection="1">
      <alignment horizontal="center" vertical="center"/>
    </xf>
    <xf numFmtId="49" fontId="17" fillId="0" borderId="0" xfId="3" applyNumberFormat="1" applyFont="1" applyAlignment="1" applyProtection="1">
      <alignment vertical="center"/>
    </xf>
    <xf numFmtId="49" fontId="3" fillId="0" borderId="0" xfId="3" applyNumberFormat="1" applyFont="1" applyFill="1" applyBorder="1" applyAlignment="1" applyProtection="1">
      <alignment horizontal="left" vertical="center"/>
    </xf>
    <xf numFmtId="49" fontId="3" fillId="0" borderId="0" xfId="3" applyNumberFormat="1" applyFont="1" applyBorder="1" applyAlignment="1" applyProtection="1">
      <alignment vertical="center"/>
    </xf>
    <xf numFmtId="49" fontId="3" fillId="0" borderId="0" xfId="0" applyNumberFormat="1" applyFont="1" applyBorder="1" applyProtection="1">
      <alignment vertical="center"/>
    </xf>
    <xf numFmtId="49" fontId="14" fillId="0" borderId="0" xfId="5" applyNumberFormat="1" applyFont="1" applyFill="1" applyProtection="1"/>
    <xf numFmtId="49" fontId="3" fillId="0" borderId="16" xfId="5" applyNumberFormat="1" applyFont="1" applyFill="1" applyBorder="1" applyAlignment="1" applyProtection="1">
      <alignment horizontal="left" vertical="center"/>
      <protection locked="0"/>
    </xf>
    <xf numFmtId="49" fontId="3" fillId="0" borderId="25" xfId="5" applyNumberFormat="1" applyFont="1" applyFill="1" applyBorder="1" applyAlignment="1" applyProtection="1">
      <alignment vertical="center"/>
      <protection locked="0"/>
    </xf>
    <xf numFmtId="49" fontId="22" fillId="0" borderId="0" xfId="1" applyNumberFormat="1" applyFont="1" applyFill="1" applyBorder="1" applyAlignment="1" applyProtection="1">
      <alignment horizontal="left" vertical="center"/>
    </xf>
    <xf numFmtId="49" fontId="17" fillId="0" borderId="0" xfId="0" applyNumberFormat="1" applyFont="1" applyAlignment="1" applyProtection="1">
      <alignment horizontal="left" vertical="center"/>
    </xf>
    <xf numFmtId="49" fontId="12" fillId="0" borderId="0" xfId="0" applyNumberFormat="1" applyFont="1" applyAlignment="1" applyProtection="1">
      <alignment horizontal="left" vertical="center"/>
    </xf>
    <xf numFmtId="49" fontId="28" fillId="0" borderId="0" xfId="3" applyNumberFormat="1" applyFont="1" applyBorder="1" applyAlignment="1" applyProtection="1">
      <alignment horizontal="left" vertical="center"/>
    </xf>
    <xf numFmtId="49" fontId="29" fillId="0" borderId="0" xfId="3" applyNumberFormat="1" applyFont="1" applyBorder="1" applyAlignment="1" applyProtection="1">
      <alignment horizontal="left" vertical="center"/>
    </xf>
    <xf numFmtId="49" fontId="12" fillId="0" borderId="0" xfId="3" applyNumberFormat="1" applyFont="1" applyAlignment="1" applyProtection="1">
      <alignment horizontal="left" vertical="center"/>
    </xf>
    <xf numFmtId="49" fontId="12" fillId="0" borderId="0" xfId="3" applyNumberFormat="1" applyFont="1" applyFill="1" applyBorder="1" applyAlignment="1" applyProtection="1">
      <alignment horizontal="left" vertical="center"/>
    </xf>
    <xf numFmtId="49" fontId="12" fillId="0" borderId="0" xfId="0" applyNumberFormat="1" applyFont="1" applyFill="1" applyBorder="1" applyAlignment="1" applyProtection="1">
      <alignment horizontal="left" vertical="center"/>
    </xf>
    <xf numFmtId="49" fontId="25" fillId="0" borderId="0" xfId="0" applyNumberFormat="1" applyFont="1" applyAlignment="1" applyProtection="1">
      <alignment horizontal="left" vertical="center"/>
    </xf>
    <xf numFmtId="49" fontId="6" fillId="0" borderId="45" xfId="6" applyNumberFormat="1" applyFont="1" applyBorder="1" applyAlignment="1" applyProtection="1">
      <alignment horizontal="center" vertical="center" wrapText="1"/>
    </xf>
    <xf numFmtId="49" fontId="6" fillId="0" borderId="49" xfId="6" applyNumberFormat="1" applyFont="1" applyFill="1" applyBorder="1" applyAlignment="1" applyProtection="1">
      <alignment horizontal="center" vertical="center" wrapText="1"/>
    </xf>
    <xf numFmtId="49" fontId="6" fillId="0" borderId="0" xfId="6" applyNumberFormat="1" applyFont="1" applyFill="1" applyBorder="1" applyAlignment="1" applyProtection="1">
      <alignment horizontal="center" vertical="center"/>
    </xf>
    <xf numFmtId="49" fontId="6" fillId="0" borderId="1" xfId="6" applyNumberFormat="1" applyFont="1" applyFill="1" applyBorder="1" applyAlignment="1" applyProtection="1">
      <alignment horizontal="center" vertical="center" wrapText="1"/>
    </xf>
    <xf numFmtId="49" fontId="6" fillId="0" borderId="2" xfId="6" applyNumberFormat="1" applyFont="1" applyFill="1" applyBorder="1" applyAlignment="1" applyProtection="1">
      <alignment horizontal="center" vertical="center" wrapText="1"/>
    </xf>
    <xf numFmtId="49" fontId="6" fillId="0" borderId="2" xfId="6" applyNumberFormat="1" applyFont="1" applyFill="1" applyBorder="1" applyAlignment="1" applyProtection="1">
      <alignment horizontal="center" vertical="center"/>
    </xf>
    <xf numFmtId="49" fontId="6" fillId="0" borderId="4" xfId="6" applyNumberFormat="1" applyFont="1" applyFill="1" applyBorder="1" applyAlignment="1" applyProtection="1">
      <alignment horizontal="center" vertical="center"/>
    </xf>
    <xf numFmtId="49" fontId="6" fillId="0" borderId="5" xfId="6" applyNumberFormat="1" applyFont="1" applyFill="1" applyBorder="1" applyAlignment="1" applyProtection="1">
      <alignment horizontal="center" vertical="center" wrapText="1"/>
    </xf>
    <xf numFmtId="49" fontId="6" fillId="0" borderId="3" xfId="6" applyNumberFormat="1" applyFont="1" applyFill="1" applyBorder="1" applyAlignment="1" applyProtection="1">
      <alignment horizontal="center" vertical="center" wrapText="1"/>
    </xf>
    <xf numFmtId="0" fontId="6" fillId="0" borderId="2" xfId="6" applyNumberFormat="1" applyFont="1" applyFill="1" applyBorder="1" applyAlignment="1" applyProtection="1">
      <alignment horizontal="center" vertical="center" wrapText="1"/>
    </xf>
    <xf numFmtId="49" fontId="6" fillId="0" borderId="4" xfId="6" applyNumberFormat="1" applyFont="1" applyFill="1" applyBorder="1" applyAlignment="1" applyProtection="1">
      <alignment horizontal="center" vertical="center" wrapText="1"/>
    </xf>
    <xf numFmtId="49" fontId="25" fillId="0" borderId="0" xfId="0" applyNumberFormat="1" applyFont="1" applyProtection="1">
      <alignment vertical="center"/>
    </xf>
    <xf numFmtId="49" fontId="25" fillId="6" borderId="0" xfId="0" applyNumberFormat="1" applyFont="1" applyFill="1" applyProtection="1">
      <alignment vertical="center"/>
    </xf>
    <xf numFmtId="0" fontId="25" fillId="6" borderId="0" xfId="0" applyNumberFormat="1" applyFont="1" applyFill="1" applyProtection="1">
      <alignment vertical="center"/>
    </xf>
    <xf numFmtId="49" fontId="32" fillId="0" borderId="13" xfId="0" applyNumberFormat="1" applyFont="1" applyBorder="1" applyProtection="1">
      <alignment vertical="center"/>
    </xf>
    <xf numFmtId="49" fontId="33" fillId="0" borderId="14" xfId="0" applyNumberFormat="1" applyFont="1" applyBorder="1" applyAlignment="1" applyProtection="1">
      <alignment horizontal="center" vertical="center"/>
    </xf>
    <xf numFmtId="49" fontId="33" fillId="0" borderId="14" xfId="0" applyNumberFormat="1" applyFont="1" applyBorder="1" applyProtection="1">
      <alignment vertical="center"/>
    </xf>
    <xf numFmtId="0" fontId="12" fillId="2" borderId="6" xfId="0" applyNumberFormat="1" applyFont="1" applyFill="1" applyBorder="1" applyProtection="1">
      <alignment vertical="center"/>
    </xf>
    <xf numFmtId="49" fontId="12" fillId="2" borderId="6" xfId="0" applyNumberFormat="1" applyFont="1" applyFill="1" applyBorder="1" applyProtection="1">
      <alignment vertical="center"/>
    </xf>
    <xf numFmtId="49" fontId="33" fillId="6" borderId="14" xfId="0" applyNumberFormat="1" applyFont="1" applyFill="1" applyBorder="1" applyAlignment="1" applyProtection="1">
      <alignment horizontal="center" vertical="center"/>
    </xf>
    <xf numFmtId="49" fontId="12" fillId="0" borderId="14" xfId="0" applyNumberFormat="1" applyFont="1" applyFill="1" applyBorder="1" applyProtection="1">
      <alignment vertical="center"/>
    </xf>
    <xf numFmtId="49" fontId="33" fillId="0" borderId="23" xfId="0" applyNumberFormat="1" applyFont="1" applyFill="1" applyBorder="1" applyProtection="1">
      <alignment vertical="center"/>
    </xf>
    <xf numFmtId="49" fontId="33" fillId="0" borderId="29" xfId="0" applyNumberFormat="1" applyFont="1" applyFill="1" applyBorder="1" applyProtection="1">
      <alignment vertical="center"/>
    </xf>
    <xf numFmtId="49" fontId="33" fillId="0" borderId="13" xfId="0" applyNumberFormat="1" applyFont="1" applyBorder="1" applyAlignment="1" applyProtection="1">
      <alignment horizontal="center" vertical="center"/>
    </xf>
    <xf numFmtId="49" fontId="12" fillId="0" borderId="35" xfId="0" applyNumberFormat="1" applyFont="1" applyFill="1" applyBorder="1" applyAlignment="1" applyProtection="1">
      <alignment horizontal="center" vertical="center"/>
    </xf>
    <xf numFmtId="49" fontId="12" fillId="0" borderId="35" xfId="0" applyNumberFormat="1" applyFont="1" applyFill="1" applyBorder="1" applyAlignment="1" applyProtection="1">
      <alignment horizontal="center" vertical="center" wrapText="1"/>
    </xf>
    <xf numFmtId="49" fontId="12" fillId="0" borderId="13" xfId="0" applyNumberFormat="1" applyFont="1" applyFill="1" applyBorder="1" applyAlignment="1" applyProtection="1">
      <alignment horizontal="center" vertical="center"/>
    </xf>
    <xf numFmtId="49" fontId="12" fillId="0" borderId="37" xfId="0" applyNumberFormat="1" applyFont="1" applyFill="1" applyBorder="1" applyAlignment="1" applyProtection="1">
      <alignment horizontal="center" vertical="center"/>
    </xf>
    <xf numFmtId="49" fontId="12" fillId="0" borderId="14" xfId="0" applyNumberFormat="1" applyFont="1" applyFill="1" applyBorder="1" applyAlignment="1" applyProtection="1">
      <alignment horizontal="center" vertical="center"/>
    </xf>
    <xf numFmtId="49" fontId="34" fillId="0" borderId="23" xfId="0" applyNumberFormat="1" applyFont="1" applyBorder="1" applyAlignment="1" applyProtection="1">
      <alignment horizontal="center" vertical="center"/>
    </xf>
    <xf numFmtId="49" fontId="34" fillId="0" borderId="35" xfId="0" applyNumberFormat="1" applyFont="1" applyBorder="1" applyAlignment="1" applyProtection="1">
      <alignment horizontal="center" vertical="center"/>
    </xf>
    <xf numFmtId="49" fontId="12" fillId="0" borderId="0" xfId="0" applyNumberFormat="1" applyFont="1" applyProtection="1">
      <alignment vertical="center"/>
    </xf>
    <xf numFmtId="0" fontId="25" fillId="0" borderId="0" xfId="0" applyNumberFormat="1" applyFont="1" applyProtection="1">
      <alignment vertical="center"/>
    </xf>
    <xf numFmtId="49" fontId="32" fillId="0" borderId="11" xfId="0" applyNumberFormat="1" applyFont="1" applyBorder="1" applyProtection="1">
      <alignment vertical="center"/>
    </xf>
    <xf numFmtId="49" fontId="33" fillId="0" borderId="6" xfId="0" applyNumberFormat="1" applyFont="1" applyBorder="1" applyAlignment="1" applyProtection="1">
      <alignment horizontal="center" vertical="center"/>
    </xf>
    <xf numFmtId="49" fontId="33" fillId="0" borderId="6" xfId="0" applyNumberFormat="1" applyFont="1" applyBorder="1" applyProtection="1">
      <alignment vertical="center"/>
    </xf>
    <xf numFmtId="49" fontId="12" fillId="0" borderId="6" xfId="0" applyNumberFormat="1" applyFont="1" applyFill="1" applyBorder="1" applyProtection="1">
      <alignment vertical="center"/>
    </xf>
    <xf numFmtId="49" fontId="33" fillId="0" borderId="7" xfId="0" applyNumberFormat="1" applyFont="1" applyBorder="1" applyProtection="1">
      <alignment vertical="center"/>
    </xf>
    <xf numFmtId="49" fontId="33" fillId="0" borderId="30" xfId="0" applyNumberFormat="1" applyFont="1" applyBorder="1" applyProtection="1">
      <alignment vertical="center"/>
    </xf>
    <xf numFmtId="49" fontId="33" fillId="0" borderId="11" xfId="0" applyNumberFormat="1" applyFont="1" applyBorder="1" applyAlignment="1" applyProtection="1">
      <alignment horizontal="center" vertical="center"/>
    </xf>
    <xf numFmtId="49" fontId="33" fillId="0" borderId="6" xfId="0" applyNumberFormat="1" applyFont="1" applyFill="1" applyBorder="1" applyAlignment="1" applyProtection="1">
      <alignment horizontal="center" vertical="center"/>
    </xf>
    <xf numFmtId="49" fontId="12" fillId="0" borderId="18" xfId="0" applyNumberFormat="1" applyFont="1" applyFill="1" applyBorder="1" applyAlignment="1" applyProtection="1">
      <alignment horizontal="center" vertical="center"/>
    </xf>
    <xf numFmtId="49" fontId="12" fillId="0" borderId="18" xfId="0" applyNumberFormat="1" applyFont="1" applyFill="1" applyBorder="1" applyAlignment="1" applyProtection="1">
      <alignment horizontal="center" vertical="center" wrapText="1"/>
    </xf>
    <xf numFmtId="49" fontId="12" fillId="0" borderId="11" xfId="0" applyNumberFormat="1" applyFont="1" applyFill="1" applyBorder="1" applyAlignment="1" applyProtection="1">
      <alignment horizontal="center" vertical="center"/>
    </xf>
    <xf numFmtId="49" fontId="12" fillId="0" borderId="19" xfId="0" applyNumberFormat="1" applyFont="1" applyFill="1" applyBorder="1" applyAlignment="1" applyProtection="1">
      <alignment horizontal="center" vertical="center"/>
    </xf>
    <xf numFmtId="49" fontId="12" fillId="0" borderId="6" xfId="0" applyNumberFormat="1" applyFont="1" applyFill="1" applyBorder="1" applyAlignment="1" applyProtection="1">
      <alignment horizontal="center" vertical="center"/>
    </xf>
    <xf numFmtId="49" fontId="34" fillId="0" borderId="7" xfId="0" applyNumberFormat="1" applyFont="1" applyFill="1" applyBorder="1" applyAlignment="1" applyProtection="1">
      <alignment horizontal="center" vertical="center"/>
    </xf>
    <xf numFmtId="49" fontId="34" fillId="0" borderId="18" xfId="0" applyNumberFormat="1" applyFont="1" applyFill="1" applyBorder="1" applyAlignment="1" applyProtection="1">
      <alignment horizontal="center" vertical="center"/>
    </xf>
    <xf numFmtId="49" fontId="23" fillId="0" borderId="0" xfId="0" applyNumberFormat="1" applyFont="1" applyProtection="1">
      <alignment vertical="center"/>
    </xf>
    <xf numFmtId="0" fontId="23" fillId="0" borderId="0" xfId="0" applyNumberFormat="1" applyFont="1" applyProtection="1">
      <alignment vertical="center"/>
    </xf>
    <xf numFmtId="49" fontId="33" fillId="0" borderId="7" xfId="0" applyNumberFormat="1" applyFont="1" applyFill="1" applyBorder="1" applyAlignment="1" applyProtection="1">
      <alignment horizontal="center" vertical="center"/>
    </xf>
    <xf numFmtId="49" fontId="33" fillId="0" borderId="18" xfId="0" applyNumberFormat="1" applyFont="1" applyFill="1" applyBorder="1" applyAlignment="1" applyProtection="1">
      <alignment horizontal="center" vertical="center"/>
    </xf>
    <xf numFmtId="49" fontId="25" fillId="0" borderId="0" xfId="0" applyNumberFormat="1" applyFont="1" applyFill="1" applyProtection="1">
      <alignment vertical="center"/>
    </xf>
    <xf numFmtId="49" fontId="25" fillId="2" borderId="0" xfId="0" applyNumberFormat="1" applyFont="1" applyFill="1" applyProtection="1">
      <alignment vertical="center"/>
    </xf>
    <xf numFmtId="49" fontId="25" fillId="2" borderId="11" xfId="0" applyNumberFormat="1" applyFont="1" applyFill="1" applyBorder="1" applyAlignment="1" applyProtection="1">
      <alignment horizontal="right" vertical="center"/>
    </xf>
    <xf numFmtId="49" fontId="12" fillId="2" borderId="6" xfId="0" applyNumberFormat="1" applyFont="1" applyFill="1" applyBorder="1" applyAlignment="1" applyProtection="1">
      <alignment horizontal="center" vertical="center"/>
      <protection locked="0"/>
    </xf>
    <xf numFmtId="49" fontId="12" fillId="2" borderId="6" xfId="0" applyNumberFormat="1" applyFont="1" applyFill="1" applyBorder="1" applyProtection="1">
      <alignment vertical="center"/>
      <protection locked="0"/>
    </xf>
    <xf numFmtId="0" fontId="12" fillId="2" borderId="6" xfId="0" applyNumberFormat="1" applyFont="1" applyFill="1" applyBorder="1" applyProtection="1">
      <alignment vertical="center"/>
      <protection locked="0"/>
    </xf>
    <xf numFmtId="49" fontId="12" fillId="2" borderId="7" xfId="0" applyNumberFormat="1" applyFont="1" applyFill="1" applyBorder="1" applyProtection="1">
      <alignment vertical="center"/>
      <protection locked="0"/>
    </xf>
    <xf numFmtId="49" fontId="12" fillId="2" borderId="30" xfId="0" applyNumberFormat="1" applyFont="1" applyFill="1" applyBorder="1" applyProtection="1">
      <alignment vertical="center"/>
      <protection locked="0"/>
    </xf>
    <xf numFmtId="176" fontId="12" fillId="2" borderId="11" xfId="0" applyNumberFormat="1" applyFont="1" applyFill="1" applyBorder="1" applyAlignment="1" applyProtection="1">
      <alignment horizontal="center" vertical="center"/>
      <protection locked="0"/>
    </xf>
    <xf numFmtId="0" fontId="12" fillId="2" borderId="18" xfId="0" applyNumberFormat="1" applyFont="1" applyFill="1" applyBorder="1" applyAlignment="1" applyProtection="1">
      <alignment horizontal="center" vertical="center"/>
      <protection locked="0"/>
    </xf>
    <xf numFmtId="0" fontId="12" fillId="2" borderId="18" xfId="0" applyNumberFormat="1" applyFont="1" applyFill="1" applyBorder="1" applyAlignment="1" applyProtection="1">
      <alignment horizontal="center" vertical="center" wrapText="1"/>
      <protection locked="0"/>
    </xf>
    <xf numFmtId="0" fontId="12" fillId="2" borderId="19" xfId="0" applyNumberFormat="1" applyFont="1" applyFill="1" applyBorder="1" applyAlignment="1" applyProtection="1">
      <alignment horizontal="center" vertical="center"/>
      <protection locked="0"/>
    </xf>
    <xf numFmtId="176" fontId="12" fillId="2" borderId="6" xfId="0" applyNumberFormat="1" applyFont="1" applyFill="1" applyBorder="1" applyAlignment="1" applyProtection="1">
      <alignment horizontal="center" vertical="center" wrapText="1"/>
      <protection locked="0"/>
    </xf>
    <xf numFmtId="0" fontId="12" fillId="2" borderId="6" xfId="0" applyNumberFormat="1" applyFont="1" applyFill="1" applyBorder="1" applyAlignment="1" applyProtection="1">
      <alignment horizontal="center" vertical="center"/>
      <protection locked="0"/>
    </xf>
    <xf numFmtId="0" fontId="14" fillId="2" borderId="7" xfId="0" applyNumberFormat="1" applyFont="1" applyFill="1" applyBorder="1" applyAlignment="1" applyProtection="1">
      <alignment horizontal="center" vertical="center"/>
      <protection locked="0"/>
    </xf>
    <xf numFmtId="0" fontId="14" fillId="2" borderId="18" xfId="0" applyNumberFormat="1" applyFont="1" applyFill="1" applyBorder="1" applyAlignment="1" applyProtection="1">
      <alignment horizontal="center" vertical="center"/>
      <protection locked="0"/>
    </xf>
    <xf numFmtId="0" fontId="12" fillId="0" borderId="0" xfId="0" applyNumberFormat="1" applyFont="1" applyProtection="1">
      <alignment vertical="center"/>
    </xf>
    <xf numFmtId="0" fontId="12" fillId="2" borderId="7" xfId="0" applyNumberFormat="1" applyFont="1" applyFill="1" applyBorder="1" applyAlignment="1" applyProtection="1">
      <alignment horizontal="center" vertical="center"/>
      <protection locked="0"/>
    </xf>
    <xf numFmtId="49" fontId="25" fillId="2" borderId="6" xfId="0" applyNumberFormat="1" applyFont="1" applyFill="1" applyBorder="1" applyAlignment="1" applyProtection="1">
      <alignment horizontal="center" vertical="center"/>
      <protection locked="0"/>
    </xf>
    <xf numFmtId="49" fontId="25" fillId="2" borderId="30" xfId="0" applyNumberFormat="1" applyFont="1" applyFill="1" applyBorder="1" applyProtection="1">
      <alignment vertical="center"/>
      <protection locked="0"/>
    </xf>
    <xf numFmtId="0" fontId="25" fillId="2" borderId="7" xfId="0" applyNumberFormat="1" applyFont="1" applyFill="1" applyBorder="1" applyAlignment="1" applyProtection="1">
      <alignment horizontal="center" vertical="center"/>
      <protection locked="0"/>
    </xf>
    <xf numFmtId="0" fontId="25" fillId="2" borderId="18" xfId="0" applyNumberFormat="1" applyFont="1" applyFill="1" applyBorder="1" applyAlignment="1" applyProtection="1">
      <alignment horizontal="center" vertical="center"/>
      <protection locked="0"/>
    </xf>
    <xf numFmtId="49" fontId="25" fillId="2" borderId="12" xfId="0" applyNumberFormat="1" applyFont="1" applyFill="1" applyBorder="1" applyAlignment="1" applyProtection="1">
      <alignment horizontal="right" vertical="center"/>
    </xf>
    <xf numFmtId="49" fontId="12" fillId="2" borderId="8" xfId="0" applyNumberFormat="1" applyFont="1" applyFill="1" applyBorder="1" applyAlignment="1" applyProtection="1">
      <alignment horizontal="center" vertical="center"/>
      <protection locked="0"/>
    </xf>
    <xf numFmtId="49" fontId="25" fillId="2" borderId="31" xfId="0" applyNumberFormat="1" applyFont="1" applyFill="1" applyBorder="1" applyProtection="1">
      <alignment vertical="center"/>
      <protection locked="0"/>
    </xf>
    <xf numFmtId="0" fontId="12" fillId="2" borderId="21" xfId="0" applyNumberFormat="1" applyFont="1" applyFill="1" applyBorder="1" applyAlignment="1" applyProtection="1">
      <alignment horizontal="center" vertical="center"/>
      <protection locked="0"/>
    </xf>
    <xf numFmtId="176" fontId="12" fillId="2" borderId="8" xfId="0" applyNumberFormat="1" applyFont="1" applyFill="1" applyBorder="1" applyAlignment="1" applyProtection="1">
      <alignment horizontal="center" vertical="center" wrapText="1"/>
      <protection locked="0"/>
    </xf>
    <xf numFmtId="0" fontId="12" fillId="2" borderId="8" xfId="0" applyNumberFormat="1" applyFont="1" applyFill="1" applyBorder="1" applyAlignment="1" applyProtection="1">
      <alignment horizontal="center" vertical="center"/>
      <protection locked="0"/>
    </xf>
    <xf numFmtId="0" fontId="25" fillId="2" borderId="9" xfId="0" applyNumberFormat="1" applyFont="1" applyFill="1" applyBorder="1" applyAlignment="1" applyProtection="1">
      <alignment horizontal="center" vertical="center"/>
      <protection locked="0"/>
    </xf>
    <xf numFmtId="0" fontId="25" fillId="2" borderId="20" xfId="0" applyNumberFormat="1" applyFont="1" applyFill="1" applyBorder="1" applyAlignment="1" applyProtection="1">
      <alignment horizontal="center" vertical="center"/>
      <protection locked="0"/>
    </xf>
    <xf numFmtId="49" fontId="6" fillId="0" borderId="15" xfId="6" applyNumberFormat="1" applyFont="1" applyFill="1" applyBorder="1" applyAlignment="1" applyProtection="1">
      <alignment horizontal="center" vertical="center"/>
    </xf>
    <xf numFmtId="49" fontId="6" fillId="0" borderId="17" xfId="6" applyNumberFormat="1" applyFont="1" applyFill="1" applyBorder="1" applyAlignment="1" applyProtection="1">
      <alignment horizontal="center" vertical="center" wrapText="1"/>
    </xf>
    <xf numFmtId="49" fontId="6" fillId="0" borderId="49" xfId="6" applyNumberFormat="1" applyFont="1" applyFill="1" applyBorder="1" applyAlignment="1" applyProtection="1">
      <alignment horizontal="center" vertical="center"/>
    </xf>
    <xf numFmtId="49" fontId="6" fillId="0" borderId="27" xfId="6" applyNumberFormat="1" applyFont="1" applyFill="1" applyBorder="1" applyAlignment="1" applyProtection="1">
      <alignment horizontal="center" vertical="center" wrapText="1"/>
    </xf>
    <xf numFmtId="49" fontId="12" fillId="0" borderId="0" xfId="3" applyNumberFormat="1" applyFont="1" applyBorder="1" applyAlignment="1" applyProtection="1">
      <alignment horizontal="left"/>
    </xf>
    <xf numFmtId="49" fontId="12" fillId="0" borderId="0" xfId="3" applyNumberFormat="1" applyFont="1" applyFill="1" applyBorder="1" applyAlignment="1" applyProtection="1">
      <alignment horizontal="left"/>
    </xf>
    <xf numFmtId="49" fontId="3" fillId="0" borderId="0" xfId="3" applyNumberFormat="1" applyFont="1" applyBorder="1" applyAlignment="1" applyProtection="1">
      <alignment horizontal="left" vertical="center"/>
    </xf>
    <xf numFmtId="49" fontId="18" fillId="0" borderId="0" xfId="3" applyNumberFormat="1" applyFont="1" applyFill="1" applyBorder="1" applyAlignment="1" applyProtection="1">
      <alignment horizontal="left" vertical="center"/>
    </xf>
    <xf numFmtId="49" fontId="3" fillId="0" borderId="0" xfId="0" applyNumberFormat="1" applyFont="1" applyAlignment="1" applyProtection="1">
      <alignment horizontal="left" vertical="center"/>
    </xf>
    <xf numFmtId="49" fontId="6" fillId="0" borderId="0" xfId="5" applyNumberFormat="1" applyFont="1" applyFill="1" applyBorder="1" applyAlignment="1" applyProtection="1">
      <alignment vertical="center" wrapText="1"/>
    </xf>
    <xf numFmtId="49" fontId="3" fillId="0" borderId="0" xfId="3" applyNumberFormat="1" applyFont="1" applyFill="1" applyBorder="1" applyAlignment="1" applyProtection="1">
      <alignment horizontal="left" vertical="center" shrinkToFit="1"/>
    </xf>
    <xf numFmtId="49" fontId="17" fillId="0" borderId="0" xfId="0" applyNumberFormat="1" applyFont="1" applyAlignment="1" applyProtection="1">
      <alignment vertical="center" wrapText="1"/>
    </xf>
    <xf numFmtId="49" fontId="17" fillId="0" borderId="0" xfId="0" applyNumberFormat="1" applyFont="1" applyBorder="1" applyAlignment="1" applyProtection="1">
      <alignment vertical="center" wrapText="1"/>
    </xf>
    <xf numFmtId="49" fontId="17" fillId="0" borderId="0" xfId="0" applyNumberFormat="1" applyFont="1" applyBorder="1" applyAlignment="1" applyProtection="1">
      <alignment vertical="center"/>
    </xf>
    <xf numFmtId="49" fontId="3" fillId="0" borderId="0" xfId="4" applyNumberFormat="1" applyFont="1" applyFill="1" applyBorder="1" applyAlignment="1" applyProtection="1">
      <alignment vertical="center"/>
    </xf>
    <xf numFmtId="49" fontId="33" fillId="0" borderId="14" xfId="0" applyNumberFormat="1" applyFont="1" applyBorder="1" applyAlignment="1" applyProtection="1">
      <alignment horizontal="center" vertical="center" wrapText="1"/>
    </xf>
    <xf numFmtId="49" fontId="33" fillId="0" borderId="38" xfId="0" applyNumberFormat="1" applyFont="1" applyBorder="1" applyAlignment="1" applyProtection="1">
      <alignment horizontal="center" vertical="center" wrapText="1"/>
    </xf>
    <xf numFmtId="49" fontId="33" fillId="0" borderId="37" xfId="0" applyNumberFormat="1" applyFont="1" applyBorder="1" applyAlignment="1" applyProtection="1">
      <alignment horizontal="center" vertical="center"/>
    </xf>
    <xf numFmtId="49" fontId="33" fillId="0" borderId="42" xfId="0" applyNumberFormat="1" applyFont="1" applyBorder="1" applyAlignment="1" applyProtection="1">
      <alignment horizontal="center" vertical="center"/>
    </xf>
    <xf numFmtId="49" fontId="33" fillId="0" borderId="19" xfId="0" applyNumberFormat="1" applyFont="1" applyBorder="1" applyAlignment="1" applyProtection="1">
      <alignment horizontal="center" vertical="center"/>
    </xf>
    <xf numFmtId="176" fontId="12" fillId="2" borderId="19" xfId="0" applyNumberFormat="1" applyFont="1" applyFill="1" applyBorder="1" applyAlignment="1" applyProtection="1">
      <alignment horizontal="center" vertical="center"/>
      <protection locked="0"/>
    </xf>
    <xf numFmtId="176" fontId="25" fillId="2" borderId="19" xfId="0" applyNumberFormat="1" applyFont="1" applyFill="1" applyBorder="1" applyAlignment="1" applyProtection="1">
      <alignment horizontal="center" vertical="center"/>
      <protection locked="0"/>
    </xf>
    <xf numFmtId="176" fontId="12" fillId="2" borderId="12" xfId="0" applyNumberFormat="1" applyFont="1" applyFill="1" applyBorder="1" applyAlignment="1" applyProtection="1">
      <alignment horizontal="center" vertical="center"/>
      <protection locked="0"/>
    </xf>
    <xf numFmtId="0" fontId="12" fillId="2" borderId="20" xfId="0" applyNumberFormat="1" applyFont="1" applyFill="1" applyBorder="1" applyAlignment="1" applyProtection="1">
      <alignment horizontal="center" vertical="center"/>
      <protection locked="0"/>
    </xf>
    <xf numFmtId="49" fontId="3" fillId="2" borderId="10" xfId="5" applyNumberFormat="1" applyFont="1" applyFill="1" applyBorder="1" applyAlignment="1" applyProtection="1">
      <alignment horizontal="left" vertical="center"/>
      <protection locked="0"/>
    </xf>
    <xf numFmtId="49" fontId="3" fillId="2" borderId="32" xfId="0" applyNumberFormat="1" applyFont="1" applyFill="1" applyBorder="1" applyProtection="1">
      <alignment vertical="center"/>
      <protection locked="0"/>
    </xf>
    <xf numFmtId="49" fontId="12" fillId="0" borderId="0" xfId="5" applyNumberFormat="1" applyFont="1" applyFill="1" applyBorder="1" applyAlignment="1" applyProtection="1">
      <alignment horizontal="left" vertical="top" wrapText="1"/>
    </xf>
    <xf numFmtId="49" fontId="15" fillId="7" borderId="62" xfId="0" applyNumberFormat="1" applyFont="1" applyFill="1" applyBorder="1" applyAlignment="1" applyProtection="1">
      <alignment horizontal="center" vertical="center" wrapText="1"/>
    </xf>
    <xf numFmtId="49" fontId="15" fillId="7" borderId="63" xfId="0" applyNumberFormat="1" applyFont="1" applyFill="1" applyBorder="1" applyAlignment="1" applyProtection="1">
      <alignment horizontal="center" vertical="center" wrapText="1"/>
    </xf>
    <xf numFmtId="49" fontId="35" fillId="0" borderId="8" xfId="3" applyNumberFormat="1" applyFont="1" applyFill="1" applyBorder="1" applyAlignment="1" applyProtection="1">
      <alignment horizontal="center" vertical="center"/>
    </xf>
    <xf numFmtId="49" fontId="35" fillId="0" borderId="20" xfId="3" applyNumberFormat="1" applyFont="1" applyFill="1" applyBorder="1" applyAlignment="1" applyProtection="1">
      <alignment horizontal="center" vertical="center"/>
    </xf>
    <xf numFmtId="49" fontId="12" fillId="0" borderId="0" xfId="5" applyNumberFormat="1" applyFont="1" applyFill="1" applyBorder="1" applyProtection="1"/>
    <xf numFmtId="49" fontId="17" fillId="0" borderId="0" xfId="0" applyNumberFormat="1" applyFont="1" applyBorder="1" applyAlignment="1" applyProtection="1">
      <alignment horizontal="left" vertical="top"/>
    </xf>
    <xf numFmtId="49" fontId="17" fillId="0" borderId="0" xfId="0" applyNumberFormat="1" applyFont="1" applyBorder="1" applyAlignment="1" applyProtection="1">
      <alignment horizontal="left" vertical="top" wrapText="1"/>
    </xf>
    <xf numFmtId="49" fontId="6" fillId="0" borderId="56" xfId="6" applyNumberFormat="1" applyFont="1" applyFill="1" applyBorder="1" applyAlignment="1" applyProtection="1">
      <alignment horizontal="center" vertical="center" wrapText="1"/>
    </xf>
    <xf numFmtId="49" fontId="6" fillId="0" borderId="63" xfId="6" applyNumberFormat="1" applyFont="1" applyFill="1" applyBorder="1" applyAlignment="1" applyProtection="1">
      <alignment horizontal="center" vertical="center" wrapText="1"/>
    </xf>
    <xf numFmtId="176" fontId="12" fillId="2" borderId="21" xfId="0" applyNumberFormat="1" applyFont="1" applyFill="1" applyBorder="1" applyAlignment="1" applyProtection="1">
      <alignment horizontal="center" vertical="center"/>
      <protection locked="0"/>
    </xf>
    <xf numFmtId="0" fontId="12" fillId="2" borderId="20" xfId="0" applyNumberFormat="1" applyFont="1" applyFill="1" applyBorder="1" applyAlignment="1" applyProtection="1">
      <alignment horizontal="center" vertical="center" wrapText="1"/>
      <protection locked="0"/>
    </xf>
    <xf numFmtId="49" fontId="2" fillId="0" borderId="0" xfId="3" applyNumberFormat="1" applyFont="1" applyAlignment="1" applyProtection="1">
      <alignment wrapText="1"/>
    </xf>
    <xf numFmtId="49" fontId="6" fillId="0" borderId="0" xfId="0" applyNumberFormat="1" applyFont="1" applyProtection="1">
      <alignment vertical="center"/>
    </xf>
    <xf numFmtId="49" fontId="12" fillId="0" borderId="0" xfId="5" applyNumberFormat="1" applyFont="1" applyFill="1" applyBorder="1" applyAlignment="1" applyProtection="1">
      <alignment horizontal="left" vertical="center"/>
    </xf>
    <xf numFmtId="49" fontId="17" fillId="0" borderId="0" xfId="0" applyNumberFormat="1" applyFont="1" applyBorder="1" applyAlignment="1" applyProtection="1">
      <alignment horizontal="left" vertical="center"/>
    </xf>
    <xf numFmtId="0" fontId="12" fillId="0" borderId="0" xfId="5" applyNumberFormat="1" applyFont="1" applyAlignment="1" applyProtection="1">
      <alignment vertical="center"/>
    </xf>
    <xf numFmtId="0" fontId="25" fillId="2" borderId="6" xfId="0" applyNumberFormat="1" applyFont="1" applyFill="1" applyBorder="1" applyAlignment="1" applyProtection="1">
      <alignment horizontal="center" vertical="center"/>
    </xf>
    <xf numFmtId="0" fontId="25" fillId="2" borderId="8" xfId="0" applyNumberFormat="1" applyFont="1" applyFill="1" applyBorder="1" applyAlignment="1" applyProtection="1">
      <alignment horizontal="center" vertical="center"/>
    </xf>
    <xf numFmtId="49" fontId="2" fillId="0" borderId="0" xfId="3" applyNumberFormat="1" applyFont="1" applyProtection="1"/>
    <xf numFmtId="49" fontId="12" fillId="2" borderId="0" xfId="3" applyNumberFormat="1" applyFont="1" applyFill="1" applyProtection="1"/>
    <xf numFmtId="49" fontId="3" fillId="2" borderId="0" xfId="3" applyNumberFormat="1" applyFont="1" applyFill="1" applyAlignment="1" applyProtection="1">
      <alignment vertical="center"/>
    </xf>
    <xf numFmtId="49" fontId="25" fillId="2" borderId="57" xfId="0" applyNumberFormat="1" applyFont="1" applyFill="1" applyBorder="1" applyAlignment="1" applyProtection="1">
      <alignment horizontal="left" vertical="center" shrinkToFit="1"/>
      <protection locked="0"/>
    </xf>
    <xf numFmtId="49" fontId="25" fillId="2" borderId="31" xfId="0" applyNumberFormat="1" applyFont="1" applyFill="1" applyBorder="1" applyAlignment="1" applyProtection="1">
      <alignment horizontal="left" vertical="center" shrinkToFit="1"/>
      <protection locked="0"/>
    </xf>
    <xf numFmtId="49" fontId="25" fillId="2" borderId="58" xfId="0" applyNumberFormat="1" applyFont="1" applyFill="1" applyBorder="1" applyAlignment="1" applyProtection="1">
      <alignment horizontal="left" vertical="center" shrinkToFit="1"/>
      <protection locked="0"/>
    </xf>
    <xf numFmtId="49" fontId="25" fillId="2" borderId="54" xfId="0" applyNumberFormat="1" applyFont="1" applyFill="1" applyBorder="1" applyAlignment="1" applyProtection="1">
      <alignment horizontal="left" vertical="center" shrinkToFit="1"/>
      <protection locked="0"/>
    </xf>
    <xf numFmtId="49" fontId="25" fillId="2" borderId="30" xfId="0" applyNumberFormat="1" applyFont="1" applyFill="1" applyBorder="1" applyAlignment="1" applyProtection="1">
      <alignment horizontal="left" vertical="center" shrinkToFit="1"/>
      <protection locked="0"/>
    </xf>
    <xf numFmtId="49" fontId="25" fillId="2" borderId="55" xfId="0" applyNumberFormat="1" applyFont="1" applyFill="1" applyBorder="1" applyAlignment="1" applyProtection="1">
      <alignment horizontal="left" vertical="center" shrinkToFit="1"/>
      <protection locked="0"/>
    </xf>
    <xf numFmtId="49" fontId="24" fillId="0" borderId="0" xfId="2" applyNumberFormat="1" applyFont="1" applyAlignment="1" applyProtection="1">
      <alignment horizontal="center" vertical="center"/>
    </xf>
    <xf numFmtId="49" fontId="3" fillId="0" borderId="0" xfId="3" applyNumberFormat="1" applyFont="1" applyFill="1" applyBorder="1" applyAlignment="1" applyProtection="1">
      <alignment horizontal="left" vertical="center"/>
    </xf>
    <xf numFmtId="49" fontId="3" fillId="0" borderId="0" xfId="3" applyNumberFormat="1" applyFont="1" applyBorder="1" applyAlignment="1" applyProtection="1">
      <alignment vertical="center"/>
    </xf>
    <xf numFmtId="49" fontId="6" fillId="0" borderId="47" xfId="6" applyNumberFormat="1" applyFont="1" applyFill="1" applyBorder="1" applyAlignment="1" applyProtection="1">
      <alignment horizontal="center" vertical="center"/>
    </xf>
    <xf numFmtId="49" fontId="6" fillId="0" borderId="22" xfId="6" applyNumberFormat="1" applyFont="1" applyFill="1" applyBorder="1" applyAlignment="1" applyProtection="1">
      <alignment horizontal="center" vertical="center"/>
    </xf>
    <xf numFmtId="49" fontId="6" fillId="0" borderId="17" xfId="6" applyNumberFormat="1" applyFont="1" applyFill="1" applyBorder="1" applyAlignment="1" applyProtection="1">
      <alignment horizontal="center" vertical="center"/>
    </xf>
    <xf numFmtId="49" fontId="6" fillId="0" borderId="15" xfId="6" applyNumberFormat="1" applyFont="1" applyFill="1" applyBorder="1" applyAlignment="1" applyProtection="1">
      <alignment horizontal="center" vertical="center"/>
    </xf>
    <xf numFmtId="49" fontId="6" fillId="0" borderId="17" xfId="6" applyNumberFormat="1" applyFont="1" applyFill="1" applyBorder="1" applyAlignment="1" applyProtection="1">
      <alignment horizontal="center" vertical="center" wrapText="1"/>
    </xf>
    <xf numFmtId="49" fontId="6" fillId="0" borderId="48" xfId="6" applyNumberFormat="1" applyFont="1" applyFill="1" applyBorder="1" applyAlignment="1" applyProtection="1">
      <alignment horizontal="center" vertical="center" wrapText="1"/>
    </xf>
    <xf numFmtId="49" fontId="6" fillId="0" borderId="50" xfId="6" applyNumberFormat="1" applyFont="1" applyFill="1" applyBorder="1" applyAlignment="1" applyProtection="1">
      <alignment horizontal="center" vertical="center" wrapText="1"/>
    </xf>
    <xf numFmtId="49" fontId="6" fillId="0" borderId="49" xfId="6" applyNumberFormat="1" applyFont="1" applyFill="1" applyBorder="1" applyAlignment="1" applyProtection="1">
      <alignment horizontal="center" vertical="center"/>
    </xf>
    <xf numFmtId="49" fontId="22" fillId="2" borderId="40" xfId="1" applyNumberFormat="1" applyFont="1" applyFill="1" applyBorder="1" applyAlignment="1" applyProtection="1">
      <alignment horizontal="left" vertical="center"/>
      <protection locked="0"/>
    </xf>
    <xf numFmtId="49" fontId="22" fillId="2" borderId="16" xfId="1" applyNumberFormat="1" applyFont="1" applyFill="1" applyBorder="1" applyAlignment="1" applyProtection="1">
      <alignment horizontal="left" vertical="center"/>
      <protection locked="0"/>
    </xf>
    <xf numFmtId="49" fontId="3" fillId="2" borderId="16" xfId="5" applyNumberFormat="1" applyFont="1" applyFill="1" applyBorder="1" applyAlignment="1" applyProtection="1">
      <alignment horizontal="left" vertical="center"/>
      <protection locked="0"/>
    </xf>
    <xf numFmtId="49" fontId="3" fillId="2" borderId="41" xfId="5" applyNumberFormat="1" applyFont="1" applyFill="1" applyBorder="1" applyAlignment="1" applyProtection="1">
      <alignment horizontal="left" vertical="center"/>
      <protection locked="0"/>
    </xf>
    <xf numFmtId="49" fontId="6" fillId="0" borderId="45" xfId="6" applyNumberFormat="1" applyFont="1" applyFill="1" applyBorder="1" applyAlignment="1" applyProtection="1">
      <alignment horizontal="center" vertical="center" wrapText="1"/>
    </xf>
    <xf numFmtId="49" fontId="6" fillId="0" borderId="24" xfId="6" applyNumberFormat="1" applyFont="1" applyFill="1" applyBorder="1" applyAlignment="1" applyProtection="1">
      <alignment horizontal="center" vertical="center"/>
    </xf>
    <xf numFmtId="49" fontId="3" fillId="0" borderId="27" xfId="5" applyNumberFormat="1" applyFont="1" applyFill="1" applyBorder="1" applyAlignment="1" applyProtection="1">
      <alignment horizontal="center" vertical="center"/>
    </xf>
    <xf numFmtId="49" fontId="6" fillId="0" borderId="43" xfId="6" applyNumberFormat="1" applyFont="1" applyBorder="1" applyAlignment="1" applyProtection="1">
      <alignment horizontal="center" vertical="center"/>
    </xf>
    <xf numFmtId="49" fontId="6" fillId="0" borderId="27" xfId="6" applyNumberFormat="1" applyFont="1" applyBorder="1" applyAlignment="1" applyProtection="1">
      <alignment horizontal="center" vertical="center"/>
    </xf>
    <xf numFmtId="49" fontId="6" fillId="0" borderId="46" xfId="6" applyNumberFormat="1" applyFont="1" applyBorder="1" applyAlignment="1" applyProtection="1">
      <alignment horizontal="center" vertical="center"/>
    </xf>
    <xf numFmtId="49" fontId="6" fillId="0" borderId="51" xfId="6" applyNumberFormat="1" applyFont="1" applyBorder="1" applyAlignment="1" applyProtection="1">
      <alignment horizontal="center" vertical="center"/>
    </xf>
    <xf numFmtId="49" fontId="6" fillId="0" borderId="52" xfId="6" applyNumberFormat="1" applyFont="1" applyBorder="1" applyAlignment="1" applyProtection="1">
      <alignment horizontal="center" vertical="center"/>
    </xf>
    <xf numFmtId="49" fontId="6" fillId="0" borderId="53" xfId="6" applyNumberFormat="1" applyFont="1" applyBorder="1" applyAlignment="1" applyProtection="1">
      <alignment horizontal="center" vertical="center"/>
    </xf>
    <xf numFmtId="49" fontId="6" fillId="0" borderId="43" xfId="6" applyNumberFormat="1" applyFont="1" applyBorder="1" applyAlignment="1" applyProtection="1">
      <alignment horizontal="center" vertical="center" wrapText="1"/>
    </xf>
    <xf numFmtId="49" fontId="6" fillId="0" borderId="27" xfId="6" applyNumberFormat="1" applyFont="1" applyBorder="1" applyAlignment="1" applyProtection="1">
      <alignment horizontal="center" vertical="center" wrapText="1"/>
    </xf>
    <xf numFmtId="49" fontId="6" fillId="0" borderId="61" xfId="6" applyNumberFormat="1" applyFont="1" applyBorder="1" applyAlignment="1" applyProtection="1">
      <alignment horizontal="center" vertical="center" wrapText="1"/>
    </xf>
    <xf numFmtId="49" fontId="21" fillId="0" borderId="6" xfId="0" applyNumberFormat="1" applyFont="1" applyBorder="1" applyAlignment="1" applyProtection="1">
      <alignment horizontal="center" vertical="center"/>
    </xf>
    <xf numFmtId="49" fontId="17" fillId="0" borderId="6" xfId="0" applyNumberFormat="1" applyFont="1" applyBorder="1" applyAlignment="1" applyProtection="1">
      <alignment horizontal="center" vertical="center"/>
    </xf>
    <xf numFmtId="49" fontId="3" fillId="2" borderId="40" xfId="5" applyNumberFormat="1" applyFont="1" applyFill="1" applyBorder="1" applyAlignment="1" applyProtection="1">
      <alignment horizontal="center" vertical="center"/>
      <protection locked="0"/>
    </xf>
    <xf numFmtId="49" fontId="3" fillId="2" borderId="16" xfId="5" applyNumberFormat="1" applyFont="1" applyFill="1" applyBorder="1" applyAlignment="1" applyProtection="1">
      <alignment horizontal="center" vertical="center"/>
      <protection locked="0"/>
    </xf>
    <xf numFmtId="49" fontId="3" fillId="2" borderId="41" xfId="5" applyNumberFormat="1" applyFont="1" applyFill="1" applyBorder="1" applyAlignment="1" applyProtection="1">
      <alignment horizontal="center" vertical="center"/>
      <protection locked="0"/>
    </xf>
    <xf numFmtId="49" fontId="3" fillId="0" borderId="0" xfId="3" applyNumberFormat="1" applyFont="1" applyFill="1" applyBorder="1" applyAlignment="1" applyProtection="1">
      <alignment horizontal="center" vertical="center"/>
    </xf>
    <xf numFmtId="49" fontId="3" fillId="0" borderId="0" xfId="0" applyNumberFormat="1" applyFont="1" applyBorder="1" applyAlignment="1" applyProtection="1">
      <alignment horizontal="center" vertical="center"/>
    </xf>
    <xf numFmtId="49" fontId="3" fillId="0" borderId="0" xfId="0" applyNumberFormat="1" applyFont="1" applyBorder="1" applyProtection="1">
      <alignment vertical="center"/>
    </xf>
    <xf numFmtId="49" fontId="12" fillId="2" borderId="54" xfId="0" applyNumberFormat="1" applyFont="1" applyFill="1" applyBorder="1" applyAlignment="1" applyProtection="1">
      <alignment horizontal="left" vertical="center" shrinkToFit="1"/>
      <protection locked="0"/>
    </xf>
    <xf numFmtId="49" fontId="12" fillId="2" borderId="30" xfId="0" applyNumberFormat="1" applyFont="1" applyFill="1" applyBorder="1" applyAlignment="1" applyProtection="1">
      <alignment horizontal="left" vertical="center" shrinkToFit="1"/>
      <protection locked="0"/>
    </xf>
    <xf numFmtId="49" fontId="12" fillId="2" borderId="55" xfId="0" applyNumberFormat="1" applyFont="1" applyFill="1" applyBorder="1" applyAlignment="1" applyProtection="1">
      <alignment horizontal="left" vertical="center" shrinkToFit="1"/>
      <protection locked="0"/>
    </xf>
    <xf numFmtId="49" fontId="33" fillId="0" borderId="54" xfId="0" applyNumberFormat="1" applyFont="1" applyBorder="1" applyAlignment="1" applyProtection="1">
      <alignment horizontal="left" vertical="center" shrinkToFit="1"/>
    </xf>
    <xf numFmtId="49" fontId="33" fillId="0" borderId="30" xfId="0" applyNumberFormat="1" applyFont="1" applyBorder="1" applyAlignment="1" applyProtection="1">
      <alignment horizontal="left" vertical="center" shrinkToFit="1"/>
    </xf>
    <xf numFmtId="49" fontId="33" fillId="0" borderId="55" xfId="0" applyNumberFormat="1" applyFont="1" applyBorder="1" applyAlignment="1" applyProtection="1">
      <alignment horizontal="left" vertical="center" shrinkToFit="1"/>
    </xf>
    <xf numFmtId="49" fontId="33" fillId="0" borderId="59" xfId="0" applyNumberFormat="1" applyFont="1" applyBorder="1" applyAlignment="1" applyProtection="1">
      <alignment horizontal="left" vertical="center" shrinkToFit="1"/>
    </xf>
    <xf numFmtId="49" fontId="33" fillId="0" borderId="29" xfId="0" applyNumberFormat="1" applyFont="1" applyBorder="1" applyAlignment="1" applyProtection="1">
      <alignment horizontal="left" vertical="center" shrinkToFit="1"/>
    </xf>
    <xf numFmtId="49" fontId="33" fillId="0" borderId="60" xfId="0" applyNumberFormat="1" applyFont="1" applyBorder="1" applyAlignment="1" applyProtection="1">
      <alignment horizontal="left" vertical="center" shrinkToFit="1"/>
    </xf>
    <xf numFmtId="49" fontId="6" fillId="0" borderId="43" xfId="6" applyNumberFormat="1" applyFont="1" applyFill="1" applyBorder="1" applyAlignment="1" applyProtection="1">
      <alignment horizontal="center" vertical="center" wrapText="1"/>
    </xf>
    <xf numFmtId="49" fontId="6" fillId="0" borderId="27" xfId="6" applyNumberFormat="1" applyFont="1" applyFill="1" applyBorder="1" applyAlignment="1" applyProtection="1">
      <alignment horizontal="center" vertical="center" wrapText="1"/>
    </xf>
    <xf numFmtId="49" fontId="6" fillId="0" borderId="68" xfId="6" applyNumberFormat="1" applyFont="1" applyFill="1" applyBorder="1" applyAlignment="1" applyProtection="1">
      <alignment horizontal="center" vertical="center" wrapText="1"/>
    </xf>
    <xf numFmtId="49" fontId="3" fillId="0" borderId="0" xfId="5" applyNumberFormat="1" applyFont="1" applyFill="1" applyBorder="1" applyAlignment="1" applyProtection="1">
      <alignment horizontal="left" vertical="center" wrapText="1"/>
    </xf>
    <xf numFmtId="49" fontId="17" fillId="2" borderId="40" xfId="0" applyNumberFormat="1" applyFont="1" applyFill="1" applyBorder="1" applyAlignment="1" applyProtection="1">
      <alignment horizontal="center" vertical="center"/>
      <protection locked="0"/>
    </xf>
    <xf numFmtId="49" fontId="17" fillId="2" borderId="16" xfId="0" applyNumberFormat="1" applyFont="1" applyFill="1" applyBorder="1" applyAlignment="1" applyProtection="1">
      <alignment horizontal="center" vertical="center"/>
      <protection locked="0"/>
    </xf>
    <xf numFmtId="49" fontId="17" fillId="2" borderId="41" xfId="0" applyNumberFormat="1" applyFont="1" applyFill="1" applyBorder="1" applyAlignment="1" applyProtection="1">
      <alignment horizontal="center" vertical="center"/>
      <protection locked="0"/>
    </xf>
    <xf numFmtId="49" fontId="35" fillId="0" borderId="2" xfId="3" applyNumberFormat="1" applyFont="1" applyFill="1" applyBorder="1" applyAlignment="1" applyProtection="1">
      <alignment horizontal="center" vertical="center"/>
    </xf>
    <xf numFmtId="49" fontId="35" fillId="0" borderId="38" xfId="3" applyNumberFormat="1" applyFont="1" applyFill="1" applyBorder="1" applyAlignment="1" applyProtection="1">
      <alignment horizontal="center" vertical="center"/>
    </xf>
    <xf numFmtId="49" fontId="35" fillId="0" borderId="69" xfId="3" applyNumberFormat="1" applyFont="1" applyFill="1" applyBorder="1" applyAlignment="1" applyProtection="1">
      <alignment horizontal="center" vertical="center"/>
    </xf>
    <xf numFmtId="49" fontId="35" fillId="0" borderId="70" xfId="3" applyNumberFormat="1" applyFont="1" applyFill="1" applyBorder="1" applyAlignment="1" applyProtection="1">
      <alignment horizontal="center" vertical="center"/>
    </xf>
    <xf numFmtId="49" fontId="3" fillId="2" borderId="40" xfId="5" applyNumberFormat="1" applyFont="1" applyFill="1" applyBorder="1" applyAlignment="1" applyProtection="1">
      <alignment horizontal="left" vertical="center"/>
      <protection locked="0"/>
    </xf>
    <xf numFmtId="22" fontId="3" fillId="0" borderId="0" xfId="0" applyNumberFormat="1" applyFont="1" applyAlignment="1" applyProtection="1">
      <alignment horizontal="center" vertical="center"/>
    </xf>
    <xf numFmtId="49" fontId="6" fillId="7" borderId="66" xfId="5" applyNumberFormat="1" applyFont="1" applyFill="1" applyBorder="1" applyAlignment="1" applyProtection="1">
      <alignment horizontal="center" vertical="center" wrapText="1"/>
    </xf>
    <xf numFmtId="49" fontId="6" fillId="7" borderId="65" xfId="5" applyNumberFormat="1" applyFont="1" applyFill="1" applyBorder="1" applyAlignment="1" applyProtection="1">
      <alignment horizontal="center" vertical="center" wrapText="1"/>
    </xf>
    <xf numFmtId="49" fontId="6" fillId="0" borderId="67" xfId="5" applyNumberFormat="1" applyFont="1" applyFill="1" applyBorder="1" applyAlignment="1" applyProtection="1">
      <alignment horizontal="center" vertical="center"/>
    </xf>
    <xf numFmtId="49" fontId="6" fillId="0" borderId="3" xfId="5" applyNumberFormat="1" applyFont="1" applyFill="1" applyBorder="1" applyAlignment="1" applyProtection="1">
      <alignment horizontal="center" vertical="center"/>
    </xf>
    <xf numFmtId="49" fontId="6" fillId="0" borderId="44" xfId="5" applyNumberFormat="1" applyFont="1" applyFill="1" applyBorder="1" applyAlignment="1" applyProtection="1">
      <alignment horizontal="center" vertical="center"/>
    </xf>
    <xf numFmtId="49" fontId="6" fillId="0" borderId="42" xfId="5" applyNumberFormat="1" applyFont="1" applyFill="1" applyBorder="1" applyAlignment="1" applyProtection="1">
      <alignment horizontal="center" vertical="center"/>
    </xf>
    <xf numFmtId="49" fontId="6" fillId="0" borderId="57" xfId="5" applyNumberFormat="1" applyFont="1" applyFill="1" applyBorder="1" applyAlignment="1" applyProtection="1">
      <alignment horizontal="center" vertical="center"/>
    </xf>
    <xf numFmtId="49" fontId="6" fillId="0" borderId="21" xfId="5" applyNumberFormat="1" applyFont="1" applyFill="1" applyBorder="1" applyAlignment="1" applyProtection="1">
      <alignment horizontal="center" vertical="center"/>
    </xf>
    <xf numFmtId="49" fontId="6" fillId="7" borderId="64" xfId="3" applyNumberFormat="1" applyFont="1" applyFill="1" applyBorder="1" applyAlignment="1" applyProtection="1">
      <alignment horizontal="center" vertical="center" wrapText="1"/>
    </xf>
    <xf numFmtId="49" fontId="6" fillId="7" borderId="68" xfId="3" applyNumberFormat="1" applyFont="1" applyFill="1" applyBorder="1" applyAlignment="1" applyProtection="1">
      <alignment horizontal="center" vertical="center" wrapText="1"/>
    </xf>
    <xf numFmtId="49" fontId="6" fillId="7" borderId="65" xfId="3" applyNumberFormat="1" applyFont="1" applyFill="1" applyBorder="1" applyAlignment="1" applyProtection="1">
      <alignment horizontal="center" vertical="center" wrapText="1"/>
    </xf>
    <xf numFmtId="49" fontId="6" fillId="0" borderId="4" xfId="3" applyNumberFormat="1" applyFont="1" applyFill="1" applyBorder="1" applyAlignment="1" applyProtection="1">
      <alignment horizontal="center" vertical="center" wrapText="1"/>
    </xf>
    <xf numFmtId="49" fontId="6" fillId="0" borderId="39" xfId="3" applyNumberFormat="1" applyFont="1" applyFill="1" applyBorder="1" applyAlignment="1" applyProtection="1">
      <alignment horizontal="center" vertical="center" wrapText="1"/>
    </xf>
    <xf numFmtId="49" fontId="6" fillId="0" borderId="3" xfId="3" applyNumberFormat="1" applyFont="1" applyFill="1" applyBorder="1" applyAlignment="1" applyProtection="1">
      <alignment horizontal="center" vertical="center" wrapText="1"/>
    </xf>
    <xf numFmtId="49" fontId="6" fillId="0" borderId="36" xfId="3" applyNumberFormat="1" applyFont="1" applyFill="1" applyBorder="1" applyAlignment="1" applyProtection="1">
      <alignment horizontal="center" vertical="center" wrapText="1"/>
    </xf>
    <xf numFmtId="49" fontId="6" fillId="0" borderId="28" xfId="3" applyNumberFormat="1" applyFont="1" applyFill="1" applyBorder="1" applyAlignment="1" applyProtection="1">
      <alignment horizontal="center" vertical="center" wrapText="1"/>
    </xf>
    <xf numFmtId="49" fontId="6" fillId="0" borderId="42" xfId="3" applyNumberFormat="1" applyFont="1" applyFill="1" applyBorder="1" applyAlignment="1" applyProtection="1">
      <alignment horizontal="center" vertical="center" wrapText="1"/>
    </xf>
    <xf numFmtId="49" fontId="2" fillId="0" borderId="9" xfId="3" applyNumberFormat="1" applyFont="1" applyFill="1" applyBorder="1" applyAlignment="1" applyProtection="1">
      <alignment horizontal="center" vertical="center" shrinkToFit="1"/>
    </xf>
    <xf numFmtId="49" fontId="2" fillId="0" borderId="31" xfId="3" applyNumberFormat="1" applyFont="1" applyFill="1" applyBorder="1" applyAlignment="1" applyProtection="1">
      <alignment horizontal="center" vertical="center" shrinkToFit="1"/>
    </xf>
    <xf numFmtId="49" fontId="2" fillId="0" borderId="21" xfId="3" applyNumberFormat="1" applyFont="1" applyFill="1" applyBorder="1" applyAlignment="1" applyProtection="1">
      <alignment horizontal="center" vertical="center" shrinkToFit="1"/>
    </xf>
    <xf numFmtId="49" fontId="3" fillId="0" borderId="54" xfId="5" applyNumberFormat="1" applyFont="1" applyFill="1" applyBorder="1" applyAlignment="1" applyProtection="1">
      <alignment horizontal="center" vertical="center"/>
    </xf>
    <xf numFmtId="49" fontId="3" fillId="0" borderId="30" xfId="5" applyNumberFormat="1" applyFont="1" applyFill="1" applyBorder="1" applyAlignment="1" applyProtection="1">
      <alignment horizontal="center" vertical="center"/>
    </xf>
    <xf numFmtId="49" fontId="3" fillId="0" borderId="55" xfId="5" applyNumberFormat="1" applyFont="1" applyFill="1" applyBorder="1" applyAlignment="1" applyProtection="1">
      <alignment horizontal="center" vertical="center"/>
    </xf>
    <xf numFmtId="49" fontId="3" fillId="0" borderId="0" xfId="3" applyNumberFormat="1" applyFont="1" applyAlignment="1" applyProtection="1">
      <alignment horizontal="left" vertical="center" wrapText="1"/>
    </xf>
    <xf numFmtId="49" fontId="2" fillId="0" borderId="0" xfId="3" applyNumberFormat="1" applyFont="1" applyAlignment="1" applyProtection="1">
      <alignment horizontal="left" wrapText="1"/>
    </xf>
    <xf numFmtId="49" fontId="37" fillId="0" borderId="0" xfId="1" applyNumberFormat="1" applyFont="1" applyAlignment="1" applyProtection="1">
      <alignment vertical="center"/>
    </xf>
    <xf numFmtId="49" fontId="37" fillId="0" borderId="0" xfId="1" applyNumberFormat="1" applyFont="1" applyAlignment="1" applyProtection="1">
      <protection locked="0"/>
    </xf>
  </cellXfs>
  <cellStyles count="7">
    <cellStyle name="ハイパーリンク" xfId="1" builtinId="8"/>
    <cellStyle name="標準" xfId="0" builtinId="0"/>
    <cellStyle name="標準 2" xfId="2"/>
    <cellStyle name="標準 3" xfId="3"/>
    <cellStyle name="標準 4" xfId="4"/>
    <cellStyle name="標準 5" xfId="5"/>
    <cellStyle name="標準 6" xfId="6"/>
  </cellStyles>
  <dxfs count="4">
    <dxf>
      <fill>
        <patternFill>
          <bgColor rgb="FFFF0000"/>
        </patternFill>
      </fill>
    </dxf>
    <dxf>
      <fill>
        <patternFill>
          <bgColor rgb="FFFF0000"/>
        </patternFill>
      </fill>
    </dxf>
    <dxf>
      <font>
        <b val="0"/>
        <i/>
      </font>
      <numFmt numFmtId="0" formatCode="General"/>
      <fill>
        <patternFill>
          <bgColor theme="9" tint="0.59996337778862885"/>
        </patternFill>
      </fill>
    </dxf>
    <dxf>
      <font>
        <b val="0"/>
        <i/>
      </font>
      <numFmt numFmtId="0" formatCode="General"/>
      <fill>
        <patternFill>
          <bgColor theme="9" tint="0.59996337778862885"/>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absolute">
    <xdr:from>
      <xdr:col>31</xdr:col>
      <xdr:colOff>108859</xdr:colOff>
      <xdr:row>2</xdr:row>
      <xdr:rowOff>258535</xdr:rowOff>
    </xdr:from>
    <xdr:to>
      <xdr:col>36</xdr:col>
      <xdr:colOff>530678</xdr:colOff>
      <xdr:row>13</xdr:row>
      <xdr:rowOff>108857</xdr:rowOff>
    </xdr:to>
    <xdr:sp macro="" textlink="">
      <xdr:nvSpPr>
        <xdr:cNvPr id="4" name="AutoShape 8"/>
        <xdr:cNvSpPr>
          <a:spLocks noChangeArrowheads="1"/>
        </xdr:cNvSpPr>
      </xdr:nvSpPr>
      <xdr:spPr bwMode="auto">
        <a:xfrm>
          <a:off x="18628180" y="802821"/>
          <a:ext cx="3973284" cy="2109107"/>
        </a:xfrm>
        <a:prstGeom prst="foldedCorner">
          <a:avLst>
            <a:gd name="adj" fmla="val 12500"/>
          </a:avLst>
        </a:prstGeom>
        <a:solidFill>
          <a:srgbClr val="FFFFFF"/>
        </a:solidFill>
        <a:ln w="9525">
          <a:solidFill>
            <a:srgbClr val="000000"/>
          </a:solidFill>
          <a:round/>
          <a:headEnd/>
          <a:tailEnd/>
        </a:ln>
      </xdr:spPr>
      <xdr:txBody>
        <a:bodyPr vertOverflow="clip" wrap="square" lIns="45720" tIns="36576" rIns="45720" bIns="0" anchor="ctr" upright="1"/>
        <a:lstStyle/>
        <a:p>
          <a:pPr algn="ctr" rtl="1">
            <a:defRPr sz="1000"/>
          </a:pPr>
          <a:endParaRPr lang="en-US" altLang="ja-JP" sz="1800" b="1" i="0" u="sng" strike="noStrike">
            <a:solidFill>
              <a:srgbClr val="FF0000"/>
            </a:solidFill>
            <a:latin typeface="Arial"/>
            <a:cs typeface="Arial"/>
          </a:endParaRPr>
        </a:p>
        <a:p>
          <a:pPr algn="ctr" rtl="1">
            <a:defRPr sz="1000"/>
          </a:pPr>
          <a:r>
            <a:rPr lang="en-US" altLang="ja-JP" sz="1800" b="1" i="0" u="sng" strike="noStrike">
              <a:solidFill>
                <a:srgbClr val="FF0000"/>
              </a:solidFill>
              <a:latin typeface="Arial"/>
              <a:cs typeface="Arial"/>
            </a:rPr>
            <a:t>Deadline: October</a:t>
          </a:r>
          <a:r>
            <a:rPr lang="en-US" altLang="ja-JP" sz="1800" b="1" i="0" u="sng" strike="noStrike" baseline="0">
              <a:solidFill>
                <a:srgbClr val="FF0000"/>
              </a:solidFill>
              <a:latin typeface="Arial"/>
              <a:cs typeface="Arial"/>
            </a:rPr>
            <a:t> 9</a:t>
          </a:r>
          <a:r>
            <a:rPr lang="en-US" altLang="ja-JP" sz="1800" b="1" i="0" u="sng" strike="noStrike">
              <a:solidFill>
                <a:srgbClr val="FF0000"/>
              </a:solidFill>
              <a:latin typeface="Arial"/>
              <a:cs typeface="Arial"/>
            </a:rPr>
            <a:t> </a:t>
          </a:r>
          <a:endParaRPr lang="en-US" altLang="ja-JP" sz="2000" b="1" i="0" u="sng" strike="noStrike">
            <a:solidFill>
              <a:srgbClr val="FF0000"/>
            </a:solidFill>
            <a:latin typeface="Arial"/>
            <a:cs typeface="Arial"/>
          </a:endParaRPr>
        </a:p>
        <a:p>
          <a:pPr algn="ctr" rtl="1">
            <a:defRPr sz="1000"/>
          </a:pPr>
          <a:r>
            <a:rPr lang="en-US" altLang="ja-JP" sz="1200" b="1" i="0" strike="noStrike">
              <a:solidFill>
                <a:sysClr val="windowText" lastClr="000000"/>
              </a:solidFill>
              <a:latin typeface="Arial"/>
              <a:cs typeface="Arial"/>
            </a:rPr>
            <a:t>    </a:t>
          </a:r>
        </a:p>
        <a:p>
          <a:pPr marL="0" marR="0" indent="0" algn="ctr" defTabSz="914400" rtl="1" eaLnBrk="1" fontAlgn="auto" latinLnBrk="0" hangingPunct="1">
            <a:lnSpc>
              <a:spcPct val="100000"/>
            </a:lnSpc>
            <a:spcBef>
              <a:spcPts val="0"/>
            </a:spcBef>
            <a:spcAft>
              <a:spcPts val="0"/>
            </a:spcAft>
            <a:buClrTx/>
            <a:buSzTx/>
            <a:buFontTx/>
            <a:buNone/>
            <a:tabLst/>
            <a:defRPr sz="1000"/>
          </a:pPr>
          <a:r>
            <a:rPr lang="en-US" altLang="ja-JP" sz="1400" b="1" i="0">
              <a:effectLst/>
              <a:latin typeface="+mn-lt"/>
              <a:ea typeface="+mn-ea"/>
              <a:cs typeface="+mn-cs"/>
            </a:rPr>
            <a:t>Kinki Nippon Tourist Corporate Business(KNT) </a:t>
          </a:r>
          <a:r>
            <a:rPr lang="en-US" altLang="ja-JP" sz="2000" b="1" i="0" strike="noStrike">
              <a:solidFill>
                <a:sysClr val="windowText" lastClr="000000"/>
              </a:solidFill>
              <a:latin typeface="Arial"/>
              <a:cs typeface="Arial"/>
            </a:rPr>
            <a:t> </a:t>
          </a:r>
        </a:p>
        <a:p>
          <a:pPr algn="ctr" rtl="1">
            <a:defRPr sz="1000"/>
          </a:pPr>
          <a:r>
            <a:rPr lang="en-US" altLang="ja-JP" sz="1200" b="1" i="0" strike="noStrike">
              <a:solidFill>
                <a:sysClr val="windowText" lastClr="000000"/>
              </a:solidFill>
              <a:latin typeface="Arial"/>
              <a:cs typeface="Arial"/>
            </a:rPr>
            <a:t>	              </a:t>
          </a:r>
          <a:r>
            <a:rPr lang="en-US" altLang="ja-JP" sz="1200" b="1" i="0" strike="noStrike" baseline="0">
              <a:solidFill>
                <a:sysClr val="windowText" lastClr="000000"/>
              </a:solidFill>
              <a:latin typeface="Arial"/>
              <a:cs typeface="Arial"/>
            </a:rPr>
            <a:t> </a:t>
          </a:r>
          <a:r>
            <a:rPr lang="en-US" altLang="ja-JP" sz="1200" b="1" i="0" strike="noStrike">
              <a:solidFill>
                <a:sysClr val="windowText" lastClr="000000"/>
              </a:solidFill>
              <a:latin typeface="Arial"/>
              <a:cs typeface="Arial"/>
            </a:rPr>
            <a:t>e-mail : ecc-desk7@or.knt.co.jp </a:t>
          </a:r>
        </a:p>
        <a:p>
          <a:pPr algn="ctr" rtl="1">
            <a:defRPr sz="1000"/>
          </a:pPr>
          <a:r>
            <a:rPr lang="en-US" altLang="ja-JP" sz="1200" b="1" i="0" strike="noStrike">
              <a:solidFill>
                <a:sysClr val="windowText" lastClr="000000"/>
              </a:solidFill>
              <a:latin typeface="Arial"/>
              <a:cs typeface="Arial"/>
            </a:rPr>
            <a:t>           Tel: +81-3-6891-9354</a:t>
          </a:r>
        </a:p>
        <a:p>
          <a:pPr algn="ctr" rtl="1">
            <a:defRPr sz="1000"/>
          </a:pPr>
          <a:r>
            <a:rPr lang="en-US" altLang="ja-JP" sz="1200" b="1" i="0" strike="noStrike">
              <a:solidFill>
                <a:sysClr val="windowText" lastClr="000000"/>
              </a:solidFill>
              <a:latin typeface="Arial"/>
              <a:cs typeface="Arial"/>
            </a:rPr>
            <a:t>           Fax:+81-3-6891-9409</a:t>
          </a:r>
        </a:p>
        <a:p>
          <a:pPr algn="l" rtl="1">
            <a:defRPr sz="1000"/>
          </a:pPr>
          <a:r>
            <a:rPr lang="en-US" altLang="ja-JP" sz="1200" b="1" i="0" strike="noStrike">
              <a:solidFill>
                <a:sysClr val="windowText" lastClr="000000"/>
              </a:solidFill>
              <a:latin typeface="Arial"/>
              <a:cs typeface="Arial"/>
            </a:rPr>
            <a:t> </a:t>
          </a:r>
          <a:r>
            <a:rPr lang="en-US" altLang="ja-JP" sz="1200" b="1" i="0" strike="noStrike" baseline="0">
              <a:solidFill>
                <a:schemeClr val="tx1"/>
              </a:solidFill>
              <a:latin typeface="Arial"/>
              <a:cs typeface="Arial"/>
            </a:rPr>
            <a:t>	</a:t>
          </a:r>
          <a:r>
            <a:rPr lang="en-US" altLang="ja-JP" sz="1100" b="1" i="0" strike="noStrike" baseline="0">
              <a:solidFill>
                <a:schemeClr val="tx1"/>
              </a:solidFill>
              <a:latin typeface="Arial"/>
              <a:cs typeface="Arial"/>
            </a:rPr>
            <a:t>			</a:t>
          </a:r>
          <a:endParaRPr lang="en-US" altLang="ja-JP" sz="1800" b="1" i="0" strike="noStrike">
            <a:solidFill>
              <a:schemeClr val="tx1"/>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14</xdr:col>
          <xdr:colOff>38100</xdr:colOff>
          <xdr:row>17</xdr:row>
          <xdr:rowOff>161925</xdr:rowOff>
        </xdr:from>
        <xdr:to>
          <xdr:col>18</xdr:col>
          <xdr:colOff>190500</xdr:colOff>
          <xdr:row>18</xdr:row>
          <xdr:rowOff>240846</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I have read and agree with the document.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18</xdr:row>
          <xdr:rowOff>47625</xdr:rowOff>
        </xdr:from>
        <xdr:to>
          <xdr:col>22</xdr:col>
          <xdr:colOff>419100</xdr:colOff>
          <xdr:row>18</xdr:row>
          <xdr:rowOff>219075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non-EU residents</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a:solidFill>
            <a:srgbClr val="000000"/>
          </a:solidFill>
          <a:round/>
          <a:headEnd/>
          <a:tailEnd/>
        </a:ln>
      </a:spPr>
      <a:bodyPr vertOverflow="clip" wrap="square" lIns="45720" tIns="36576" rIns="45720" bIns="0" anchor="t" upright="1"/>
      <a:lstStyle>
        <a:defPPr algn="ctr" rtl="1">
          <a:defRPr sz="1800" b="1" i="0" u="sng" strike="noStrike">
            <a:solidFill>
              <a:srgbClr val="FF0000"/>
            </a:solidFill>
            <a:latin typeface="Arial"/>
            <a:cs typeface="Arial"/>
          </a:defRPr>
        </a:defPPr>
      </a:lst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orts.knt.co.jp/tour/2018/11/grandslam/Processing_of_Personal_Data_of_Customers_in_EU.pdf"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T83"/>
  <sheetViews>
    <sheetView showZeros="0" tabSelected="1" view="pageBreakPreview" zoomScale="70" zoomScaleNormal="55" zoomScaleSheetLayoutView="70" zoomScalePageLayoutView="84" workbookViewId="0">
      <selection activeCell="G22" sqref="G22:V22"/>
    </sheetView>
  </sheetViews>
  <sheetFormatPr defaultRowHeight="15"/>
  <cols>
    <col min="1" max="1" width="0.875" style="29" customWidth="1"/>
    <col min="2" max="2" width="9" style="29" hidden="1" customWidth="1"/>
    <col min="3" max="3" width="9" style="31" hidden="1" customWidth="1"/>
    <col min="4" max="4" width="4.375" style="29" customWidth="1"/>
    <col min="5" max="5" width="6" style="29" customWidth="1"/>
    <col min="6" max="7" width="20.625" style="29" customWidth="1"/>
    <col min="8" max="9" width="25.625" style="29" hidden="1" customWidth="1"/>
    <col min="10" max="10" width="6.375" style="29" hidden="1" customWidth="1"/>
    <col min="11" max="11" width="19.5" style="29" customWidth="1"/>
    <col min="12" max="12" width="13.75" style="29" customWidth="1"/>
    <col min="13" max="13" width="13.75" style="29" hidden="1" customWidth="1"/>
    <col min="14" max="14" width="7" style="29" customWidth="1"/>
    <col min="15" max="15" width="14.625" style="29" customWidth="1"/>
    <col min="16" max="19" width="7.5" style="29" customWidth="1"/>
    <col min="20" max="20" width="6.75" style="29" customWidth="1"/>
    <col min="21" max="21" width="15.125" style="29" bestFit="1" customWidth="1"/>
    <col min="22" max="24" width="7.5" style="29" customWidth="1"/>
    <col min="25" max="25" width="18" style="29" customWidth="1"/>
    <col min="26" max="26" width="9" style="29" customWidth="1"/>
    <col min="27" max="27" width="9" style="29" hidden="1" customWidth="1"/>
    <col min="28" max="29" width="10.25" style="29" customWidth="1"/>
    <col min="30" max="30" width="6.125" style="31" customWidth="1"/>
    <col min="31" max="31" width="7.5" style="29" customWidth="1"/>
    <col min="32" max="33" width="7" style="29" customWidth="1"/>
    <col min="34" max="34" width="7.625" style="108" customWidth="1"/>
    <col min="35" max="35" width="12.5" style="108" customWidth="1"/>
    <col min="36" max="36" width="12.5" style="29" customWidth="1"/>
    <col min="37" max="37" width="11.875" style="29" customWidth="1"/>
    <col min="38" max="38" width="10.5" style="29" hidden="1" customWidth="1"/>
    <col min="39" max="39" width="16.25" style="38" customWidth="1"/>
    <col min="40" max="41" width="9" style="29"/>
    <col min="42" max="42" width="5.5" style="29" customWidth="1"/>
    <col min="43" max="43" width="10" style="29" customWidth="1"/>
    <col min="44" max="16384" width="9" style="29"/>
  </cols>
  <sheetData>
    <row r="1" spans="3:46" s="44" customFormat="1" ht="27.75">
      <c r="C1" s="45"/>
      <c r="D1" s="245" t="s">
        <v>182</v>
      </c>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row>
    <row r="2" spans="3:46" s="44" customFormat="1">
      <c r="C2" s="45"/>
      <c r="K2" s="45"/>
      <c r="AD2" s="45"/>
      <c r="AH2" s="102" t="s">
        <v>152</v>
      </c>
      <c r="AI2" s="301">
        <f ca="1">NOW()</f>
        <v>43347.435925925929</v>
      </c>
      <c r="AJ2" s="301"/>
    </row>
    <row r="3" spans="3:46" s="44" customFormat="1" ht="21.75" customHeight="1">
      <c r="C3" s="45"/>
      <c r="D3" s="325" t="s">
        <v>193</v>
      </c>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70"/>
      <c r="AE3" s="49"/>
      <c r="AF3" s="49"/>
      <c r="AG3" s="49"/>
      <c r="AH3" s="103"/>
      <c r="AI3" s="103"/>
      <c r="AJ3" s="49"/>
      <c r="AK3" s="1"/>
    </row>
    <row r="4" spans="3:46" ht="17.25" customHeight="1">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91"/>
      <c r="AE4" s="92"/>
      <c r="AF4" s="92"/>
      <c r="AG4" s="92"/>
      <c r="AH4" s="104"/>
      <c r="AI4" s="104"/>
      <c r="AJ4" s="92"/>
      <c r="AK4" s="93"/>
      <c r="AM4" s="29"/>
    </row>
    <row r="5" spans="3:46" s="44" customFormat="1" ht="12" customHeight="1">
      <c r="C5" s="45"/>
      <c r="D5" s="16"/>
      <c r="E5" s="16"/>
      <c r="F5" s="10"/>
      <c r="G5" s="52"/>
      <c r="H5" s="52"/>
      <c r="I5" s="52"/>
      <c r="J5" s="52"/>
      <c r="K5" s="52"/>
      <c r="L5" s="52"/>
      <c r="M5" s="52"/>
      <c r="N5" s="52"/>
      <c r="O5" s="52"/>
      <c r="P5" s="52"/>
      <c r="Q5" s="16"/>
      <c r="R5" s="16"/>
      <c r="S5" s="16"/>
      <c r="T5" s="16"/>
      <c r="U5" s="52"/>
      <c r="V5" s="52"/>
      <c r="W5" s="16"/>
      <c r="X5" s="16"/>
      <c r="Y5" s="16"/>
      <c r="Z5" s="16"/>
      <c r="AA5" s="16"/>
      <c r="AB5" s="10"/>
      <c r="AC5" s="10"/>
      <c r="AD5" s="71"/>
      <c r="AE5" s="11"/>
      <c r="AF5" s="11"/>
      <c r="AG5" s="11"/>
      <c r="AH5" s="103"/>
      <c r="AI5" s="103"/>
      <c r="AJ5" s="11"/>
      <c r="AK5" s="1"/>
    </row>
    <row r="6" spans="3:46" s="44" customFormat="1">
      <c r="C6" s="45"/>
      <c r="D6" s="10" t="s">
        <v>0</v>
      </c>
      <c r="E6" s="10"/>
      <c r="F6" s="10"/>
      <c r="G6" s="52"/>
      <c r="H6" s="52"/>
      <c r="I6" s="52"/>
      <c r="J6" s="52"/>
      <c r="K6" s="52"/>
      <c r="L6" s="52"/>
      <c r="M6" s="52"/>
      <c r="N6" s="52"/>
      <c r="O6" s="10" t="s">
        <v>2</v>
      </c>
      <c r="Q6" s="95"/>
      <c r="R6" s="95"/>
      <c r="S6" s="95"/>
      <c r="T6" s="52"/>
      <c r="U6" s="52"/>
      <c r="V6" s="95"/>
      <c r="W6" s="95"/>
      <c r="X6" s="95"/>
      <c r="Y6" s="95"/>
      <c r="Z6" s="95"/>
      <c r="AA6" s="12"/>
      <c r="AB6" s="12"/>
      <c r="AC6" s="72"/>
      <c r="AD6" s="52"/>
      <c r="AF6" s="52"/>
      <c r="AG6" s="52"/>
      <c r="AH6" s="105"/>
      <c r="AI6" s="105"/>
      <c r="AJ6" s="30"/>
      <c r="AK6" s="1"/>
    </row>
    <row r="7" spans="3:46" s="44" customFormat="1" ht="15.75">
      <c r="C7" s="45"/>
      <c r="D7" s="16" t="s">
        <v>154</v>
      </c>
      <c r="E7" s="16"/>
      <c r="F7" s="10"/>
      <c r="G7" s="52"/>
      <c r="H7" s="52"/>
      <c r="I7" s="52"/>
      <c r="J7" s="52"/>
      <c r="K7" s="52"/>
      <c r="L7" s="52"/>
      <c r="M7" s="52"/>
      <c r="N7" s="52"/>
      <c r="O7" s="197" t="s">
        <v>99</v>
      </c>
      <c r="P7" s="197"/>
      <c r="Q7" s="197"/>
      <c r="R7" s="197"/>
      <c r="S7" s="197"/>
      <c r="T7" s="197"/>
      <c r="U7" s="197"/>
      <c r="V7" s="197"/>
      <c r="W7" s="197"/>
      <c r="X7" s="197"/>
      <c r="Y7" s="197"/>
      <c r="Z7" s="197"/>
      <c r="AA7" s="197"/>
      <c r="AB7" s="197"/>
      <c r="AC7" s="197"/>
      <c r="AD7" s="195"/>
      <c r="AF7" s="13"/>
      <c r="AG7" s="13"/>
      <c r="AH7" s="106"/>
      <c r="AI7" s="106"/>
      <c r="AJ7" s="2"/>
      <c r="AK7" s="1"/>
    </row>
    <row r="8" spans="3:46" s="44" customFormat="1" ht="15.75" customHeight="1">
      <c r="C8" s="45"/>
      <c r="D8" s="16" t="s">
        <v>1</v>
      </c>
      <c r="E8" s="16"/>
      <c r="F8" s="10"/>
      <c r="G8" s="52"/>
      <c r="H8" s="52"/>
      <c r="I8" s="52"/>
      <c r="J8" s="52"/>
      <c r="K8" s="52"/>
      <c r="L8" s="52"/>
      <c r="M8" s="52"/>
      <c r="N8" s="52"/>
      <c r="O8" s="197" t="s">
        <v>195</v>
      </c>
      <c r="P8" s="197"/>
      <c r="Q8" s="197"/>
      <c r="R8" s="197"/>
      <c r="S8" s="197"/>
      <c r="T8" s="197"/>
      <c r="U8" s="197"/>
      <c r="V8" s="197"/>
      <c r="W8" s="197"/>
      <c r="X8" s="197"/>
      <c r="Y8" s="197"/>
      <c r="Z8" s="197"/>
      <c r="AA8" s="197"/>
      <c r="AB8" s="197"/>
      <c r="AC8" s="197"/>
      <c r="AD8" s="195"/>
      <c r="AF8" s="14"/>
      <c r="AG8" s="14"/>
      <c r="AH8" s="106"/>
      <c r="AI8" s="106"/>
      <c r="AJ8" s="2"/>
      <c r="AK8" s="1"/>
    </row>
    <row r="9" spans="3:46" s="44" customFormat="1" ht="15" customHeight="1">
      <c r="C9" s="45"/>
      <c r="D9" s="16" t="s">
        <v>157</v>
      </c>
      <c r="E9" s="16"/>
      <c r="F9" s="10"/>
      <c r="G9" s="52"/>
      <c r="H9" s="52"/>
      <c r="I9" s="52"/>
      <c r="J9" s="52"/>
      <c r="K9" s="52"/>
      <c r="L9" s="52"/>
      <c r="M9" s="52"/>
      <c r="N9" s="52"/>
      <c r="O9" s="197" t="s">
        <v>34</v>
      </c>
      <c r="P9" s="197"/>
      <c r="Q9" s="197"/>
      <c r="R9" s="197"/>
      <c r="S9" s="197"/>
      <c r="T9" s="197"/>
      <c r="U9" s="197"/>
      <c r="V9" s="197"/>
      <c r="W9" s="197"/>
      <c r="X9" s="197"/>
      <c r="Y9" s="197"/>
      <c r="Z9" s="197"/>
      <c r="AA9" s="197"/>
      <c r="AB9" s="197"/>
      <c r="AC9" s="197"/>
      <c r="AD9" s="195"/>
      <c r="AF9" s="2"/>
      <c r="AG9" s="2"/>
      <c r="AH9" s="106"/>
      <c r="AI9" s="106"/>
      <c r="AJ9" s="2"/>
      <c r="AK9" s="1"/>
    </row>
    <row r="10" spans="3:46" s="44" customFormat="1" ht="16.5" customHeight="1">
      <c r="C10" s="45"/>
      <c r="D10" s="52"/>
      <c r="E10" s="52"/>
      <c r="F10" s="10"/>
      <c r="G10" s="52"/>
      <c r="H10" s="52"/>
      <c r="I10" s="52"/>
      <c r="J10" s="52"/>
      <c r="K10" s="52"/>
      <c r="L10" s="52"/>
      <c r="M10" s="52"/>
      <c r="N10" s="52"/>
      <c r="O10" s="94" t="s">
        <v>187</v>
      </c>
      <c r="P10" s="198"/>
      <c r="Q10" s="198"/>
      <c r="R10" s="198"/>
      <c r="S10" s="198"/>
      <c r="T10" s="198"/>
      <c r="U10" s="198"/>
      <c r="V10" s="198"/>
      <c r="W10" s="198"/>
      <c r="X10" s="198"/>
      <c r="Y10" s="198"/>
      <c r="Z10" s="198"/>
      <c r="AA10" s="198"/>
      <c r="AB10" s="198"/>
      <c r="AC10" s="198"/>
      <c r="AD10" s="198"/>
      <c r="AF10" s="2"/>
      <c r="AG10" s="2"/>
      <c r="AH10" s="106"/>
      <c r="AI10" s="106"/>
      <c r="AJ10" s="2"/>
      <c r="AK10" s="1"/>
    </row>
    <row r="11" spans="3:46" s="44" customFormat="1" ht="17.25" customHeight="1">
      <c r="C11" s="45"/>
      <c r="D11" s="47"/>
      <c r="E11" s="47"/>
      <c r="F11" s="15"/>
      <c r="G11" s="16"/>
      <c r="H11" s="16"/>
      <c r="I11" s="16"/>
      <c r="J11" s="16"/>
      <c r="K11" s="16"/>
      <c r="L11" s="16"/>
      <c r="M11" s="16"/>
      <c r="N11" s="16"/>
      <c r="O11" s="199" t="s">
        <v>183</v>
      </c>
      <c r="P11" s="199"/>
      <c r="Q11" s="199"/>
      <c r="R11" s="199"/>
      <c r="S11" s="199"/>
      <c r="T11" s="199"/>
      <c r="U11" s="199"/>
      <c r="V11" s="199"/>
      <c r="W11" s="199"/>
      <c r="X11" s="199"/>
      <c r="Y11" s="199"/>
      <c r="Z11" s="199"/>
      <c r="AA11" s="199"/>
      <c r="AB11" s="199"/>
      <c r="AC11" s="199"/>
      <c r="AD11" s="196"/>
      <c r="AF11" s="14"/>
      <c r="AG11" s="14"/>
      <c r="AH11" s="106"/>
      <c r="AI11" s="106"/>
      <c r="AJ11" s="2"/>
      <c r="AK11" s="14"/>
      <c r="AL11" s="23"/>
      <c r="AM11" s="2"/>
      <c r="AN11" s="277"/>
      <c r="AO11" s="278"/>
      <c r="AP11" s="278"/>
      <c r="AQ11" s="2"/>
      <c r="AR11" s="17"/>
      <c r="AS11" s="247"/>
      <c r="AT11" s="247"/>
    </row>
    <row r="12" spans="3:46" s="44" customFormat="1" ht="15.75" customHeight="1">
      <c r="C12" s="45"/>
      <c r="D12" s="53" t="s">
        <v>35</v>
      </c>
      <c r="E12" s="53"/>
      <c r="F12" s="32"/>
      <c r="G12" s="52"/>
      <c r="H12" s="52"/>
      <c r="I12" s="52"/>
      <c r="J12" s="16"/>
      <c r="K12" s="16"/>
      <c r="L12" s="16"/>
      <c r="M12" s="16"/>
      <c r="N12" s="16"/>
      <c r="O12" s="230" t="s">
        <v>197</v>
      </c>
      <c r="P12" s="229"/>
      <c r="Q12" s="229"/>
      <c r="R12" s="229"/>
      <c r="S12" s="229"/>
      <c r="T12" s="229"/>
      <c r="U12" s="229"/>
      <c r="V12" s="229"/>
      <c r="W12" s="229"/>
      <c r="X12" s="229"/>
      <c r="Y12" s="229"/>
      <c r="Z12" s="229"/>
      <c r="AA12" s="229"/>
      <c r="AB12" s="229"/>
      <c r="AC12" s="229"/>
      <c r="AD12" s="229"/>
      <c r="AE12" s="229"/>
      <c r="AF12" s="46"/>
      <c r="AG12" s="46"/>
      <c r="AH12" s="107"/>
      <c r="AI12" s="107"/>
      <c r="AJ12" s="46"/>
      <c r="AK12" s="18"/>
      <c r="AL12" s="19"/>
      <c r="AM12" s="2"/>
      <c r="AN12" s="246"/>
      <c r="AO12" s="279"/>
      <c r="AP12" s="279"/>
      <c r="AQ12" s="2"/>
      <c r="AR12" s="16"/>
      <c r="AS12" s="247"/>
      <c r="AT12" s="247"/>
    </row>
    <row r="13" spans="3:46" s="44" customFormat="1" ht="15.75" customHeight="1">
      <c r="C13" s="45"/>
      <c r="D13" s="54" t="s">
        <v>3</v>
      </c>
      <c r="E13" s="54"/>
      <c r="F13" s="32"/>
      <c r="G13" s="52"/>
      <c r="H13" s="52"/>
      <c r="I13" s="52"/>
      <c r="J13" s="52"/>
      <c r="K13" s="52"/>
      <c r="L13" s="52"/>
      <c r="M13" s="52"/>
      <c r="N13" s="52"/>
      <c r="O13" s="326" t="s">
        <v>196</v>
      </c>
      <c r="P13" s="326"/>
      <c r="Q13" s="326"/>
      <c r="R13" s="326"/>
      <c r="S13" s="326"/>
      <c r="T13" s="326"/>
      <c r="U13" s="326"/>
      <c r="V13" s="326"/>
      <c r="W13" s="326"/>
      <c r="X13" s="326"/>
      <c r="Y13" s="326"/>
      <c r="Z13" s="326"/>
      <c r="AA13" s="326"/>
      <c r="AB13" s="326"/>
      <c r="AC13" s="326"/>
      <c r="AD13" s="326"/>
      <c r="AE13" s="229"/>
      <c r="AF13" s="20"/>
      <c r="AG13" s="20"/>
      <c r="AH13" s="20"/>
      <c r="AI13" s="20"/>
      <c r="AJ13" s="18"/>
      <c r="AK13" s="7"/>
      <c r="AL13" s="19"/>
      <c r="AM13" s="2"/>
      <c r="AN13" s="246"/>
      <c r="AO13" s="246"/>
      <c r="AP13" s="246"/>
      <c r="AQ13" s="2"/>
      <c r="AR13" s="17"/>
      <c r="AS13" s="247"/>
      <c r="AT13" s="247"/>
    </row>
    <row r="14" spans="3:46" s="44" customFormat="1" ht="15.75" customHeight="1">
      <c r="C14" s="45"/>
      <c r="D14" s="54" t="s">
        <v>4</v>
      </c>
      <c r="E14" s="54"/>
      <c r="F14" s="32"/>
      <c r="G14" s="52"/>
      <c r="H14" s="52"/>
      <c r="I14" s="52"/>
      <c r="J14" s="52"/>
      <c r="K14" s="52"/>
      <c r="L14" s="52"/>
      <c r="M14" s="52"/>
      <c r="N14" s="52"/>
      <c r="O14" s="326"/>
      <c r="P14" s="326"/>
      <c r="Q14" s="326"/>
      <c r="R14" s="326"/>
      <c r="S14" s="326"/>
      <c r="T14" s="326"/>
      <c r="U14" s="326"/>
      <c r="V14" s="326"/>
      <c r="W14" s="326"/>
      <c r="X14" s="326"/>
      <c r="Y14" s="326"/>
      <c r="Z14" s="326"/>
      <c r="AA14" s="326"/>
      <c r="AB14" s="326"/>
      <c r="AC14" s="326"/>
      <c r="AD14" s="326"/>
      <c r="AE14" s="200"/>
      <c r="AF14" s="200"/>
      <c r="AG14" s="200"/>
      <c r="AH14" s="200"/>
      <c r="AI14" s="200"/>
      <c r="AJ14" s="200"/>
      <c r="AK14" s="7"/>
      <c r="AL14" s="19"/>
      <c r="AM14" s="2"/>
      <c r="AN14" s="246"/>
      <c r="AO14" s="246"/>
      <c r="AP14" s="246"/>
      <c r="AQ14" s="2"/>
      <c r="AR14" s="17"/>
      <c r="AS14" s="247"/>
      <c r="AT14" s="247"/>
    </row>
    <row r="15" spans="3:46" s="44" customFormat="1" ht="15.75" customHeight="1">
      <c r="C15" s="45"/>
      <c r="D15" s="55"/>
      <c r="E15" s="55"/>
      <c r="F15" s="90" t="s">
        <v>153</v>
      </c>
      <c r="G15" s="52"/>
      <c r="H15" s="52"/>
      <c r="I15" s="52"/>
      <c r="J15" s="52"/>
      <c r="K15" s="52"/>
      <c r="L15" s="52"/>
      <c r="M15" s="52"/>
      <c r="N15" s="52"/>
      <c r="O15" s="30"/>
      <c r="P15" s="30"/>
      <c r="Q15" s="1"/>
      <c r="R15" s="1"/>
      <c r="S15" s="1"/>
      <c r="T15" s="1"/>
      <c r="U15" s="30"/>
      <c r="V15" s="30"/>
      <c r="W15" s="1"/>
      <c r="X15" s="1"/>
      <c r="Y15" s="1"/>
      <c r="Z15" s="1"/>
      <c r="AA15" s="1"/>
      <c r="AB15" s="21"/>
      <c r="AC15" s="12"/>
      <c r="AD15" s="72"/>
      <c r="AE15" s="200"/>
      <c r="AF15" s="200"/>
      <c r="AG15" s="200"/>
      <c r="AH15" s="200"/>
      <c r="AI15" s="200"/>
      <c r="AJ15" s="200"/>
      <c r="AK15" s="7"/>
      <c r="AL15" s="19"/>
      <c r="AM15" s="2"/>
      <c r="AN15" s="246"/>
      <c r="AO15" s="279"/>
      <c r="AP15" s="279"/>
      <c r="AQ15" s="2"/>
      <c r="AR15" s="17"/>
      <c r="AS15" s="247"/>
      <c r="AT15" s="247"/>
    </row>
    <row r="16" spans="3:46" s="44" customFormat="1" ht="14.25" customHeight="1">
      <c r="C16" s="45"/>
      <c r="D16" s="47"/>
      <c r="E16" s="47"/>
      <c r="F16" s="78" t="s">
        <v>155</v>
      </c>
      <c r="G16" s="79" t="s">
        <v>5</v>
      </c>
      <c r="H16" s="60"/>
      <c r="I16" s="60"/>
      <c r="J16" s="52"/>
      <c r="K16" s="52"/>
      <c r="L16" s="52"/>
      <c r="M16" s="52"/>
      <c r="N16" s="52"/>
      <c r="O16" s="236" t="s">
        <v>218</v>
      </c>
      <c r="P16" s="30"/>
      <c r="Q16" s="1"/>
      <c r="R16" s="1"/>
      <c r="S16" s="1"/>
      <c r="T16" s="1"/>
      <c r="U16" s="30"/>
      <c r="V16" s="30"/>
      <c r="W16" s="1"/>
      <c r="X16" s="1"/>
      <c r="Y16" s="1"/>
      <c r="Z16" s="1"/>
      <c r="AA16" s="1"/>
      <c r="AB16" s="12"/>
      <c r="AC16" s="12"/>
      <c r="AD16" s="72"/>
      <c r="AE16" s="200"/>
      <c r="AF16" s="200"/>
      <c r="AG16" s="200"/>
      <c r="AH16" s="200"/>
      <c r="AI16" s="200"/>
      <c r="AJ16" s="200"/>
      <c r="AK16" s="201"/>
      <c r="AL16" s="46"/>
      <c r="AM16" s="47"/>
      <c r="AN16" s="47"/>
      <c r="AO16" s="47"/>
      <c r="AP16" s="47"/>
      <c r="AQ16" s="47"/>
      <c r="AR16" s="47"/>
      <c r="AS16" s="47"/>
      <c r="AT16" s="47"/>
    </row>
    <row r="17" spans="3:46" s="44" customFormat="1" ht="14.25" customHeight="1">
      <c r="C17" s="45"/>
      <c r="D17" s="47"/>
      <c r="E17" s="47"/>
      <c r="F17" s="85" t="s">
        <v>156</v>
      </c>
      <c r="G17" s="86" t="s">
        <v>100</v>
      </c>
      <c r="H17" s="60"/>
      <c r="I17" s="60"/>
      <c r="J17" s="52"/>
      <c r="K17" s="52"/>
      <c r="L17" s="52"/>
      <c r="M17" s="52"/>
      <c r="N17" s="52"/>
      <c r="O17" s="30" t="s">
        <v>219</v>
      </c>
      <c r="P17" s="30"/>
      <c r="Q17" s="1"/>
      <c r="R17" s="1"/>
      <c r="S17" s="1"/>
      <c r="T17" s="1"/>
      <c r="U17" s="30"/>
      <c r="V17" s="30"/>
      <c r="W17" s="1"/>
      <c r="X17" s="1"/>
      <c r="Y17" s="1"/>
      <c r="Z17" s="1"/>
      <c r="AA17" s="1"/>
      <c r="AB17" s="12"/>
      <c r="AC17" s="12"/>
      <c r="AD17" s="72"/>
      <c r="AE17" s="200"/>
      <c r="AF17" s="200"/>
      <c r="AG17" s="200"/>
      <c r="AH17" s="200"/>
      <c r="AI17" s="200"/>
      <c r="AJ17" s="200"/>
      <c r="AK17" s="7"/>
      <c r="AL17" s="46"/>
      <c r="AM17" s="47"/>
      <c r="AN17" s="47"/>
      <c r="AO17" s="47"/>
      <c r="AP17" s="47"/>
      <c r="AQ17" s="47"/>
      <c r="AR17" s="47"/>
      <c r="AS17" s="47"/>
      <c r="AT17" s="47"/>
    </row>
    <row r="18" spans="3:46" s="44" customFormat="1" ht="16.5">
      <c r="C18" s="45"/>
      <c r="D18" s="47"/>
      <c r="E18" s="47"/>
      <c r="F18" s="87" t="s">
        <v>194</v>
      </c>
      <c r="G18" s="88" t="s">
        <v>6</v>
      </c>
      <c r="H18" s="60"/>
      <c r="I18" s="60"/>
      <c r="J18" s="52"/>
      <c r="K18" s="52"/>
      <c r="L18" s="52"/>
      <c r="M18" s="52"/>
      <c r="N18" s="52"/>
      <c r="O18" s="30" t="s">
        <v>221</v>
      </c>
      <c r="P18" s="30"/>
      <c r="Q18" s="1"/>
      <c r="R18" s="1"/>
      <c r="S18" s="1"/>
      <c r="T18" s="1"/>
      <c r="U18" s="30"/>
      <c r="V18" s="328" t="s">
        <v>220</v>
      </c>
      <c r="W18" s="327"/>
      <c r="X18" s="1"/>
      <c r="Y18" s="1"/>
      <c r="Z18" s="1"/>
      <c r="AA18" s="1"/>
      <c r="AB18" s="17"/>
      <c r="AC18" s="17"/>
      <c r="AD18" s="73"/>
      <c r="AE18" s="200"/>
      <c r="AF18" s="200"/>
      <c r="AG18" s="200"/>
      <c r="AH18" s="200"/>
      <c r="AI18" s="200"/>
      <c r="AJ18" s="200"/>
      <c r="AK18" s="46"/>
      <c r="AL18" s="46"/>
    </row>
    <row r="19" spans="3:46" s="44" customFormat="1" ht="19.5" customHeight="1">
      <c r="C19" s="45"/>
      <c r="D19" s="96"/>
      <c r="E19" s="96"/>
      <c r="F19" s="205"/>
      <c r="G19" s="60"/>
      <c r="H19" s="60"/>
      <c r="I19" s="60"/>
      <c r="J19" s="52"/>
      <c r="K19" s="52"/>
      <c r="L19" s="52"/>
      <c r="M19" s="52"/>
      <c r="N19" s="32"/>
      <c r="O19" s="237"/>
      <c r="P19" s="237"/>
      <c r="Q19" s="238"/>
      <c r="R19" s="238"/>
      <c r="S19" s="238"/>
      <c r="T19" s="238"/>
      <c r="U19" s="237"/>
      <c r="V19" s="30"/>
      <c r="W19" s="1"/>
      <c r="X19" s="1"/>
      <c r="Y19" s="1"/>
      <c r="Z19" s="1"/>
      <c r="AA19" s="1"/>
      <c r="AB19" s="17"/>
      <c r="AC19" s="17"/>
      <c r="AD19" s="73"/>
      <c r="AE19" s="200"/>
      <c r="AF19" s="200"/>
      <c r="AG19" s="200"/>
      <c r="AH19" s="200"/>
      <c r="AI19" s="200"/>
      <c r="AJ19" s="200"/>
      <c r="AK19" s="46"/>
      <c r="AL19" s="46"/>
    </row>
    <row r="20" spans="3:46" s="44" customFormat="1" ht="18" customHeight="1">
      <c r="C20" s="45"/>
      <c r="D20" s="24" t="s">
        <v>7</v>
      </c>
      <c r="E20" s="24"/>
      <c r="F20" s="25"/>
      <c r="G20" s="28"/>
      <c r="H20" s="28"/>
      <c r="I20" s="28"/>
      <c r="J20" s="28"/>
      <c r="K20" s="28"/>
      <c r="L20" s="28"/>
      <c r="M20" s="28"/>
      <c r="N20" s="28"/>
      <c r="O20" s="28"/>
      <c r="P20" s="28"/>
      <c r="Q20" s="3"/>
      <c r="R20" s="3"/>
      <c r="S20" s="3"/>
      <c r="T20" s="3"/>
      <c r="U20" s="28"/>
      <c r="V20" s="28"/>
      <c r="W20" s="3"/>
      <c r="X20" s="3"/>
      <c r="Y20" s="3"/>
      <c r="Z20" s="3"/>
      <c r="AA20" s="3"/>
      <c r="AB20" s="26"/>
      <c r="AC20" s="26"/>
      <c r="AD20" s="74"/>
      <c r="AE20" s="202"/>
      <c r="AF20" s="202"/>
      <c r="AG20" s="202"/>
      <c r="AH20" s="202"/>
      <c r="AI20" s="202"/>
      <c r="AJ20" s="202"/>
      <c r="AK20" s="202"/>
    </row>
    <row r="21" spans="3:46" s="44" customFormat="1" ht="3.75" customHeight="1" thickBot="1">
      <c r="C21" s="45"/>
      <c r="D21" s="24"/>
      <c r="E21" s="24"/>
      <c r="F21" s="4"/>
      <c r="G21" s="84"/>
      <c r="H21" s="50"/>
      <c r="I21" s="50"/>
      <c r="J21" s="28"/>
      <c r="K21" s="28"/>
      <c r="L21" s="28"/>
      <c r="M21" s="28"/>
      <c r="N21" s="28"/>
      <c r="O21" s="28"/>
      <c r="P21" s="28"/>
      <c r="Q21" s="3"/>
      <c r="R21" s="3"/>
      <c r="S21" s="3"/>
      <c r="T21" s="3"/>
      <c r="U21" s="28"/>
      <c r="V21" s="28"/>
      <c r="W21" s="3"/>
      <c r="X21" s="3"/>
      <c r="Y21" s="3"/>
      <c r="Z21" s="3"/>
      <c r="AA21" s="3"/>
      <c r="AB21" s="26"/>
      <c r="AC21" s="26"/>
      <c r="AD21" s="74"/>
      <c r="AE21" s="202"/>
      <c r="AF21" s="202"/>
      <c r="AG21" s="202"/>
      <c r="AH21" s="202"/>
      <c r="AI21" s="202"/>
      <c r="AJ21" s="202"/>
      <c r="AK21" s="202"/>
    </row>
    <row r="22" spans="3:46" ht="24" customHeight="1" thickBot="1">
      <c r="D22" s="28"/>
      <c r="E22" s="28"/>
      <c r="F22" s="4" t="s">
        <v>8</v>
      </c>
      <c r="G22" s="300"/>
      <c r="H22" s="258"/>
      <c r="I22" s="258"/>
      <c r="J22" s="258"/>
      <c r="K22" s="258"/>
      <c r="L22" s="258"/>
      <c r="M22" s="258"/>
      <c r="N22" s="258"/>
      <c r="O22" s="258"/>
      <c r="P22" s="258"/>
      <c r="Q22" s="258"/>
      <c r="R22" s="258"/>
      <c r="S22" s="258"/>
      <c r="T22" s="258"/>
      <c r="U22" s="258"/>
      <c r="V22" s="259"/>
      <c r="W22" s="3"/>
      <c r="AA22" s="4"/>
      <c r="AB22" s="19"/>
      <c r="AC22" s="23"/>
      <c r="AD22" s="302" t="s">
        <v>191</v>
      </c>
      <c r="AE22" s="303"/>
      <c r="AF22" s="310" t="s">
        <v>159</v>
      </c>
      <c r="AG22" s="311"/>
      <c r="AH22" s="312"/>
      <c r="AI22" s="218" t="s">
        <v>165</v>
      </c>
      <c r="AJ22" s="219" t="s">
        <v>164</v>
      </c>
      <c r="AK22" s="202"/>
    </row>
    <row r="23" spans="3:46" ht="4.5" customHeight="1" thickBot="1">
      <c r="D23" s="8"/>
      <c r="E23" s="8"/>
      <c r="F23" s="19"/>
      <c r="G23" s="5"/>
      <c r="H23" s="5"/>
      <c r="I23" s="5"/>
      <c r="J23" s="5"/>
      <c r="K23" s="5"/>
      <c r="L23" s="5"/>
      <c r="M23" s="5"/>
      <c r="N23" s="5"/>
      <c r="O23" s="5"/>
      <c r="P23" s="6"/>
      <c r="Q23" s="8"/>
      <c r="R23" s="6"/>
      <c r="S23" s="6"/>
      <c r="T23" s="5"/>
      <c r="U23" s="8"/>
      <c r="V23" s="6"/>
      <c r="W23" s="7"/>
      <c r="X23" s="7"/>
      <c r="Y23" s="8"/>
      <c r="Z23" s="8"/>
      <c r="AA23" s="8"/>
      <c r="AB23" s="26"/>
      <c r="AC23" s="26"/>
      <c r="AD23" s="322"/>
      <c r="AE23" s="323"/>
      <c r="AF23" s="323"/>
      <c r="AG23" s="323"/>
      <c r="AH23" s="323"/>
      <c r="AI23" s="323"/>
      <c r="AJ23" s="324"/>
      <c r="AK23" s="1"/>
    </row>
    <row r="24" spans="3:46" ht="21" customHeight="1" thickBot="1">
      <c r="D24" s="48"/>
      <c r="E24" s="97"/>
      <c r="F24" s="19" t="s">
        <v>69</v>
      </c>
      <c r="G24" s="215"/>
      <c r="H24" s="98"/>
      <c r="I24" s="98"/>
      <c r="J24" s="99"/>
      <c r="K24" s="274"/>
      <c r="L24" s="275"/>
      <c r="M24" s="275"/>
      <c r="N24" s="275"/>
      <c r="O24" s="276"/>
      <c r="P24" s="275"/>
      <c r="Q24" s="275"/>
      <c r="R24" s="275"/>
      <c r="S24" s="275"/>
      <c r="T24" s="275"/>
      <c r="U24" s="275"/>
      <c r="V24" s="276"/>
      <c r="W24" s="7"/>
      <c r="X24" s="6"/>
      <c r="Y24" s="9" t="s">
        <v>75</v>
      </c>
      <c r="Z24" s="293"/>
      <c r="AA24" s="294"/>
      <c r="AB24" s="295"/>
      <c r="AC24" s="7"/>
      <c r="AD24" s="304" t="s">
        <v>160</v>
      </c>
      <c r="AE24" s="305"/>
      <c r="AF24" s="313" t="s">
        <v>184</v>
      </c>
      <c r="AG24" s="314"/>
      <c r="AH24" s="315"/>
      <c r="AI24" s="296" t="s">
        <v>198</v>
      </c>
      <c r="AJ24" s="298" t="s">
        <v>199</v>
      </c>
      <c r="AK24" s="200"/>
      <c r="AM24" s="29"/>
    </row>
    <row r="25" spans="3:46" ht="14.25" customHeight="1" thickBot="1">
      <c r="D25" s="8"/>
      <c r="E25" s="8"/>
      <c r="F25" s="19"/>
      <c r="G25" s="5" t="s">
        <v>37</v>
      </c>
      <c r="H25" s="5"/>
      <c r="I25" s="5"/>
      <c r="J25" s="61"/>
      <c r="K25" s="5" t="s">
        <v>9</v>
      </c>
      <c r="L25" s="5"/>
      <c r="M25" s="5"/>
      <c r="N25" s="5"/>
      <c r="O25" s="5"/>
      <c r="P25" s="6" t="s">
        <v>121</v>
      </c>
      <c r="Q25" s="5"/>
      <c r="R25" s="6"/>
      <c r="S25" s="6"/>
      <c r="T25" s="5"/>
      <c r="U25" s="9"/>
      <c r="V25" s="6"/>
      <c r="W25" s="8"/>
      <c r="X25" s="7"/>
      <c r="Y25" s="8"/>
      <c r="Z25" s="8"/>
      <c r="AA25" s="22"/>
      <c r="AB25" s="7"/>
      <c r="AC25" s="76"/>
      <c r="AD25" s="306"/>
      <c r="AE25" s="307"/>
      <c r="AF25" s="316"/>
      <c r="AG25" s="317"/>
      <c r="AH25" s="318"/>
      <c r="AI25" s="297"/>
      <c r="AJ25" s="299"/>
      <c r="AK25" s="200"/>
      <c r="AM25" s="29"/>
    </row>
    <row r="26" spans="3:46" ht="26.25" customHeight="1" thickBot="1">
      <c r="D26" s="48"/>
      <c r="E26" s="48"/>
      <c r="F26" s="19" t="s">
        <v>11</v>
      </c>
      <c r="G26" s="256"/>
      <c r="H26" s="257"/>
      <c r="I26" s="257"/>
      <c r="J26" s="258"/>
      <c r="K26" s="258"/>
      <c r="L26" s="258"/>
      <c r="M26" s="258"/>
      <c r="N26" s="258"/>
      <c r="O26" s="258"/>
      <c r="P26" s="258"/>
      <c r="Q26" s="258"/>
      <c r="R26" s="259"/>
      <c r="S26" s="19" t="s">
        <v>12</v>
      </c>
      <c r="T26" s="274"/>
      <c r="U26" s="275"/>
      <c r="V26" s="275"/>
      <c r="W26" s="276"/>
      <c r="X26" s="19" t="s">
        <v>190</v>
      </c>
      <c r="Y26" s="293"/>
      <c r="Z26" s="294"/>
      <c r="AA26" s="294"/>
      <c r="AB26" s="295"/>
      <c r="AC26" s="7"/>
      <c r="AD26" s="308" t="s">
        <v>162</v>
      </c>
      <c r="AE26" s="309"/>
      <c r="AF26" s="319" t="s">
        <v>163</v>
      </c>
      <c r="AG26" s="320"/>
      <c r="AH26" s="321"/>
      <c r="AI26" s="220" t="s">
        <v>199</v>
      </c>
      <c r="AJ26" s="221" t="s">
        <v>200</v>
      </c>
      <c r="AK26" s="200"/>
      <c r="AM26" s="29"/>
    </row>
    <row r="27" spans="3:46" ht="21" customHeight="1">
      <c r="D27" s="48"/>
      <c r="E27" s="48"/>
      <c r="F27" s="19"/>
      <c r="G27" s="100"/>
      <c r="H27" s="100"/>
      <c r="I27" s="100"/>
      <c r="J27" s="6"/>
      <c r="K27" s="6"/>
      <c r="L27" s="6"/>
      <c r="M27" s="6"/>
      <c r="N27" s="6"/>
      <c r="O27" s="6"/>
      <c r="P27" s="6"/>
      <c r="Q27" s="6"/>
      <c r="R27" s="6"/>
      <c r="S27" s="19"/>
      <c r="T27" s="262" t="s">
        <v>101</v>
      </c>
      <c r="U27" s="262"/>
      <c r="V27" s="262"/>
      <c r="W27" s="262"/>
      <c r="X27" s="6"/>
      <c r="Y27" s="19"/>
      <c r="Z27" s="6"/>
      <c r="AA27" s="23"/>
      <c r="AB27" s="23"/>
      <c r="AC27" s="23"/>
      <c r="AD27" s="232" t="s">
        <v>201</v>
      </c>
      <c r="AE27" s="223"/>
      <c r="AF27" s="223"/>
      <c r="AG27" s="223"/>
      <c r="AH27" s="223"/>
      <c r="AI27" s="223"/>
      <c r="AK27" s="201"/>
      <c r="AM27" s="29"/>
      <c r="AN27" s="23"/>
      <c r="AO27" s="23"/>
      <c r="AP27" s="246"/>
      <c r="AQ27" s="246"/>
      <c r="AR27" s="67"/>
      <c r="AS27" s="68"/>
    </row>
    <row r="28" spans="3:46" ht="21" customHeight="1" thickBot="1">
      <c r="D28" s="7"/>
      <c r="E28" s="7"/>
      <c r="F28" s="6" t="s">
        <v>185</v>
      </c>
      <c r="G28" s="7"/>
      <c r="H28" s="7"/>
      <c r="I28" s="7"/>
      <c r="J28" s="7"/>
      <c r="K28" s="7"/>
      <c r="L28" s="7"/>
      <c r="M28" s="7"/>
      <c r="N28" s="7"/>
      <c r="O28" s="7"/>
      <c r="P28" s="48"/>
      <c r="Q28" s="8"/>
      <c r="R28" s="8"/>
      <c r="S28" s="75"/>
      <c r="T28" s="8"/>
      <c r="U28" s="48"/>
      <c r="V28" s="48"/>
      <c r="W28" s="8"/>
      <c r="X28" s="7"/>
      <c r="Y28" s="8"/>
      <c r="Z28" s="8"/>
      <c r="AA28" s="8"/>
      <c r="AB28" s="48"/>
      <c r="AC28" s="7"/>
      <c r="AD28" s="231" t="s">
        <v>202</v>
      </c>
      <c r="AE28" s="217"/>
      <c r="AF28" s="217"/>
      <c r="AG28" s="217"/>
      <c r="AH28" s="217"/>
      <c r="AI28" s="217"/>
      <c r="AK28" s="200"/>
      <c r="AM28" s="7"/>
      <c r="AN28" s="48"/>
      <c r="AO28" s="292"/>
      <c r="AP28" s="292"/>
      <c r="AQ28" s="292"/>
      <c r="AR28" s="292"/>
      <c r="AS28" s="292"/>
    </row>
    <row r="29" spans="3:46" ht="21" customHeight="1" thickBot="1">
      <c r="D29" s="48"/>
      <c r="E29" s="48"/>
      <c r="F29" s="19"/>
      <c r="G29" s="216"/>
      <c r="H29" s="98"/>
      <c r="I29" s="98"/>
      <c r="J29" s="300"/>
      <c r="K29" s="258"/>
      <c r="L29" s="258"/>
      <c r="M29" s="258"/>
      <c r="N29" s="258"/>
      <c r="O29" s="258"/>
      <c r="P29" s="259"/>
      <c r="Q29" s="274"/>
      <c r="R29" s="275"/>
      <c r="S29" s="275"/>
      <c r="T29" s="275"/>
      <c r="U29" s="275"/>
      <c r="V29" s="275"/>
      <c r="W29" s="276"/>
      <c r="X29" s="7"/>
      <c r="Y29" s="6"/>
      <c r="Z29" s="6"/>
      <c r="AA29" s="6"/>
      <c r="AB29" s="48"/>
      <c r="AC29" s="27"/>
      <c r="AD29" s="232" t="s">
        <v>203</v>
      </c>
      <c r="AE29" s="224"/>
      <c r="AF29" s="224"/>
      <c r="AG29" s="224"/>
      <c r="AH29" s="224"/>
      <c r="AI29" s="224"/>
      <c r="AK29" s="200"/>
      <c r="AO29" s="7"/>
      <c r="AP29" s="28"/>
      <c r="AQ29" s="28"/>
      <c r="AR29" s="28"/>
      <c r="AS29" s="28"/>
    </row>
    <row r="30" spans="3:46" ht="21" customHeight="1">
      <c r="D30" s="48"/>
      <c r="E30" s="48"/>
      <c r="F30" s="19"/>
      <c r="G30" s="5" t="s">
        <v>37</v>
      </c>
      <c r="H30" s="5"/>
      <c r="I30" s="5"/>
      <c r="J30" s="61"/>
      <c r="K30" s="5" t="s">
        <v>9</v>
      </c>
      <c r="L30" s="5"/>
      <c r="M30" s="5"/>
      <c r="N30" s="5"/>
      <c r="O30" s="5"/>
      <c r="P30" s="6"/>
      <c r="Q30" s="5" t="s">
        <v>36</v>
      </c>
      <c r="R30" s="48"/>
      <c r="S30" s="48"/>
      <c r="T30" s="48"/>
      <c r="U30" s="48"/>
      <c r="V30" s="48"/>
      <c r="W30" s="48"/>
      <c r="X30" s="222"/>
      <c r="Y30" s="6"/>
      <c r="Z30" s="6"/>
      <c r="AA30" s="6"/>
      <c r="AB30" s="48"/>
      <c r="AC30" s="27"/>
      <c r="AD30" s="232" t="s">
        <v>206</v>
      </c>
      <c r="AE30" s="224"/>
      <c r="AF30" s="224"/>
      <c r="AG30" s="224"/>
      <c r="AH30" s="224"/>
      <c r="AI30" s="224"/>
      <c r="AK30" s="200"/>
      <c r="AN30" s="29" t="s">
        <v>205</v>
      </c>
    </row>
    <row r="31" spans="3:46" ht="21" customHeight="1">
      <c r="D31" s="28"/>
      <c r="E31" s="28"/>
      <c r="F31" s="28"/>
      <c r="G31" s="5"/>
      <c r="H31" s="5"/>
      <c r="I31" s="5"/>
      <c r="K31" s="5"/>
      <c r="L31" s="5"/>
      <c r="M31" s="5"/>
      <c r="N31" s="5"/>
      <c r="O31" s="5"/>
      <c r="P31" s="6"/>
      <c r="Q31" s="5"/>
      <c r="R31" s="28"/>
      <c r="S31" s="28"/>
      <c r="T31" s="28"/>
      <c r="U31" s="28"/>
      <c r="V31" s="28"/>
      <c r="W31" s="28"/>
      <c r="X31" s="48"/>
      <c r="Y31" s="28"/>
      <c r="Z31" s="28"/>
      <c r="AA31" s="28"/>
      <c r="AB31" s="28"/>
      <c r="AC31" s="28"/>
      <c r="AD31" s="233" t="s">
        <v>204</v>
      </c>
      <c r="AE31" s="204"/>
      <c r="AF31" s="203"/>
      <c r="AG31" s="203"/>
      <c r="AH31" s="203"/>
      <c r="AI31" s="203"/>
      <c r="AJ31" s="203"/>
      <c r="AK31" s="200"/>
    </row>
    <row r="32" spans="3:46" ht="16.5" thickBot="1">
      <c r="D32" s="24" t="s">
        <v>13</v>
      </c>
      <c r="E32" s="24"/>
      <c r="F32" s="28"/>
      <c r="G32" s="28"/>
      <c r="H32" s="28"/>
      <c r="I32" s="28"/>
      <c r="J32" s="28"/>
      <c r="K32" s="19"/>
      <c r="L32" s="19"/>
      <c r="M32" s="19"/>
      <c r="N32" s="23"/>
      <c r="O32" s="23"/>
      <c r="P32" s="23"/>
      <c r="Q32" s="23"/>
      <c r="R32" s="23"/>
      <c r="S32" s="6" t="s">
        <v>213</v>
      </c>
      <c r="T32" s="23"/>
      <c r="U32" s="6"/>
      <c r="V32" s="23"/>
      <c r="W32" s="6"/>
      <c r="X32" s="23"/>
      <c r="Y32" s="23"/>
      <c r="Z32" s="23"/>
      <c r="AA32" s="23"/>
      <c r="AB32" s="23"/>
      <c r="AC32" s="23"/>
      <c r="AD32" s="77"/>
      <c r="AE32" s="101"/>
      <c r="AF32" s="101"/>
      <c r="AG32" s="101"/>
      <c r="AH32" s="101"/>
      <c r="AI32" s="101"/>
      <c r="AJ32" s="101"/>
      <c r="AK32" s="6"/>
      <c r="AM32" s="44"/>
      <c r="AN32" s="44"/>
      <c r="AO32" s="44"/>
      <c r="AP32" s="44"/>
      <c r="AQ32" s="44"/>
    </row>
    <row r="33" spans="1:43" ht="37.5" customHeight="1">
      <c r="D33" s="248" t="s">
        <v>39</v>
      </c>
      <c r="E33" s="253" t="s">
        <v>170</v>
      </c>
      <c r="F33" s="250" t="s">
        <v>9</v>
      </c>
      <c r="G33" s="252" t="s">
        <v>10</v>
      </c>
      <c r="H33" s="192"/>
      <c r="I33" s="192"/>
      <c r="J33" s="253"/>
      <c r="K33" s="250" t="s">
        <v>86</v>
      </c>
      <c r="L33" s="260" t="s">
        <v>127</v>
      </c>
      <c r="M33" s="194"/>
      <c r="N33" s="289" t="s">
        <v>14</v>
      </c>
      <c r="O33" s="290"/>
      <c r="P33" s="290"/>
      <c r="Q33" s="290"/>
      <c r="R33" s="290"/>
      <c r="S33" s="226" t="s">
        <v>15</v>
      </c>
      <c r="T33" s="291" t="s">
        <v>16</v>
      </c>
      <c r="U33" s="291"/>
      <c r="V33" s="291"/>
      <c r="W33" s="291"/>
      <c r="X33" s="291"/>
      <c r="Y33" s="226" t="s">
        <v>17</v>
      </c>
      <c r="Z33" s="269" t="s">
        <v>214</v>
      </c>
      <c r="AA33" s="270"/>
      <c r="AB33" s="270"/>
      <c r="AC33" s="270"/>
      <c r="AD33" s="270"/>
      <c r="AE33" s="270"/>
      <c r="AF33" s="271"/>
      <c r="AG33" s="109"/>
      <c r="AH33" s="263" t="s">
        <v>40</v>
      </c>
      <c r="AI33" s="264"/>
      <c r="AJ33" s="264"/>
      <c r="AK33" s="265"/>
      <c r="AM33" s="44"/>
      <c r="AN33" s="44"/>
      <c r="AO33" s="44"/>
      <c r="AP33" s="44"/>
      <c r="AQ33" s="44"/>
    </row>
    <row r="34" spans="1:43" ht="42.75" customHeight="1" thickBot="1">
      <c r="D34" s="249"/>
      <c r="E34" s="255"/>
      <c r="F34" s="251"/>
      <c r="G34" s="251"/>
      <c r="H34" s="191"/>
      <c r="I34" s="191"/>
      <c r="J34" s="254"/>
      <c r="K34" s="251"/>
      <c r="L34" s="261"/>
      <c r="M34" s="111" t="s">
        <v>129</v>
      </c>
      <c r="N34" s="112" t="s">
        <v>19</v>
      </c>
      <c r="O34" s="113" t="s">
        <v>20</v>
      </c>
      <c r="P34" s="113" t="s">
        <v>67</v>
      </c>
      <c r="Q34" s="114" t="s">
        <v>22</v>
      </c>
      <c r="R34" s="115" t="s">
        <v>23</v>
      </c>
      <c r="S34" s="116" t="s">
        <v>171</v>
      </c>
      <c r="T34" s="225" t="s">
        <v>24</v>
      </c>
      <c r="U34" s="110" t="s">
        <v>20</v>
      </c>
      <c r="V34" s="110" t="s">
        <v>68</v>
      </c>
      <c r="W34" s="193" t="s">
        <v>22</v>
      </c>
      <c r="X34" s="191" t="s">
        <v>23</v>
      </c>
      <c r="Y34" s="116" t="s">
        <v>186</v>
      </c>
      <c r="Z34" s="112" t="s">
        <v>145</v>
      </c>
      <c r="AA34" s="117"/>
      <c r="AB34" s="117" t="s">
        <v>25</v>
      </c>
      <c r="AC34" s="113" t="s">
        <v>26</v>
      </c>
      <c r="AD34" s="118" t="s">
        <v>131</v>
      </c>
      <c r="AE34" s="113" t="s">
        <v>27</v>
      </c>
      <c r="AF34" s="119" t="s">
        <v>172</v>
      </c>
      <c r="AG34" s="116" t="s">
        <v>128</v>
      </c>
      <c r="AH34" s="266"/>
      <c r="AI34" s="267"/>
      <c r="AJ34" s="267"/>
      <c r="AK34" s="268"/>
      <c r="AM34" s="44"/>
      <c r="AN34" s="44"/>
      <c r="AO34" s="44"/>
      <c r="AP34" s="44"/>
      <c r="AQ34" s="44"/>
    </row>
    <row r="35" spans="1:43" s="120" customFormat="1" ht="23.1" customHeight="1" thickTop="1">
      <c r="B35" s="121"/>
      <c r="C35" s="122"/>
      <c r="D35" s="123" t="s">
        <v>29</v>
      </c>
      <c r="E35" s="124" t="s">
        <v>76</v>
      </c>
      <c r="F35" s="125" t="s">
        <v>33</v>
      </c>
      <c r="G35" s="125" t="s">
        <v>122</v>
      </c>
      <c r="H35" s="126" t="str">
        <f t="shared" ref="H35:H37" si="0">PROPER(F35)</f>
        <v>John</v>
      </c>
      <c r="I35" s="127" t="str">
        <f t="shared" ref="I35:I37" si="1">UPPER(G35)</f>
        <v>SMITH</v>
      </c>
      <c r="J35" s="128"/>
      <c r="K35" s="129" t="s">
        <v>143</v>
      </c>
      <c r="L35" s="130" t="s">
        <v>150</v>
      </c>
      <c r="M35" s="131"/>
      <c r="N35" s="132" t="s">
        <v>174</v>
      </c>
      <c r="O35" s="124" t="s">
        <v>178</v>
      </c>
      <c r="P35" s="124" t="s">
        <v>180</v>
      </c>
      <c r="Q35" s="124" t="s">
        <v>30</v>
      </c>
      <c r="R35" s="124" t="s">
        <v>177</v>
      </c>
      <c r="S35" s="133" t="s">
        <v>189</v>
      </c>
      <c r="T35" s="208"/>
      <c r="U35" s="206"/>
      <c r="V35" s="124"/>
      <c r="W35" s="124"/>
      <c r="X35" s="124"/>
      <c r="Y35" s="134" t="s">
        <v>215</v>
      </c>
      <c r="Z35" s="135" t="s">
        <v>147</v>
      </c>
      <c r="AA35" s="136"/>
      <c r="AB35" s="124" t="s">
        <v>174</v>
      </c>
      <c r="AC35" s="124" t="s">
        <v>211</v>
      </c>
      <c r="AD35" s="124">
        <f>AC35-AB35</f>
        <v>6</v>
      </c>
      <c r="AE35" s="137" t="s">
        <v>140</v>
      </c>
      <c r="AF35" s="138" t="s">
        <v>38</v>
      </c>
      <c r="AG35" s="139"/>
      <c r="AH35" s="286"/>
      <c r="AI35" s="287"/>
      <c r="AJ35" s="287"/>
      <c r="AK35" s="288"/>
      <c r="AM35" s="140"/>
      <c r="AN35" s="140"/>
      <c r="AO35" s="140"/>
      <c r="AP35" s="140"/>
      <c r="AQ35" s="140"/>
    </row>
    <row r="36" spans="1:43" s="120" customFormat="1" ht="23.1" customHeight="1">
      <c r="C36" s="141"/>
      <c r="D36" s="142" t="s">
        <v>32</v>
      </c>
      <c r="E36" s="143" t="s">
        <v>76</v>
      </c>
      <c r="F36" s="144" t="s">
        <v>123</v>
      </c>
      <c r="G36" s="144" t="s">
        <v>125</v>
      </c>
      <c r="H36" s="126" t="str">
        <f t="shared" si="0"/>
        <v>Mike</v>
      </c>
      <c r="I36" s="127" t="str">
        <f t="shared" si="1"/>
        <v>RODRIGUEZ</v>
      </c>
      <c r="J36" s="143"/>
      <c r="K36" s="145" t="s">
        <v>137</v>
      </c>
      <c r="L36" s="146" t="s">
        <v>138</v>
      </c>
      <c r="M36" s="147"/>
      <c r="N36" s="148" t="s">
        <v>173</v>
      </c>
      <c r="O36" s="143" t="s">
        <v>179</v>
      </c>
      <c r="P36" s="149" t="s">
        <v>181</v>
      </c>
      <c r="Q36" s="143" t="s">
        <v>71</v>
      </c>
      <c r="R36" s="143" t="s">
        <v>176</v>
      </c>
      <c r="S36" s="150" t="s">
        <v>189</v>
      </c>
      <c r="T36" s="209"/>
      <c r="U36" s="207"/>
      <c r="V36" s="149"/>
      <c r="W36" s="143"/>
      <c r="X36" s="143"/>
      <c r="Y36" s="151" t="s">
        <v>215</v>
      </c>
      <c r="Z36" s="152" t="s">
        <v>158</v>
      </c>
      <c r="AA36" s="153"/>
      <c r="AB36" s="143" t="s">
        <v>207</v>
      </c>
      <c r="AC36" s="143" t="s">
        <v>211</v>
      </c>
      <c r="AD36" s="143">
        <f t="shared" ref="AD36:AD57" si="2">AC36-AB36</f>
        <v>6</v>
      </c>
      <c r="AE36" s="154" t="s">
        <v>141</v>
      </c>
      <c r="AF36" s="155" t="s">
        <v>38</v>
      </c>
      <c r="AG36" s="156"/>
      <c r="AH36" s="283"/>
      <c r="AI36" s="284"/>
      <c r="AJ36" s="284"/>
      <c r="AK36" s="285"/>
      <c r="AM36" s="140"/>
      <c r="AN36" s="140"/>
      <c r="AO36" s="140"/>
      <c r="AP36" s="140"/>
      <c r="AQ36" s="140"/>
    </row>
    <row r="37" spans="1:43" s="157" customFormat="1" ht="23.1" customHeight="1">
      <c r="C37" s="158"/>
      <c r="D37" s="142" t="s">
        <v>73</v>
      </c>
      <c r="E37" s="143" t="s">
        <v>95</v>
      </c>
      <c r="F37" s="144" t="s">
        <v>126</v>
      </c>
      <c r="G37" s="144" t="s">
        <v>124</v>
      </c>
      <c r="H37" s="126" t="str">
        <f t="shared" si="0"/>
        <v>Emma</v>
      </c>
      <c r="I37" s="127" t="str">
        <f t="shared" si="1"/>
        <v>WILLIAMS</v>
      </c>
      <c r="J37" s="143"/>
      <c r="K37" s="145" t="s">
        <v>137</v>
      </c>
      <c r="L37" s="146" t="s">
        <v>139</v>
      </c>
      <c r="M37" s="147"/>
      <c r="N37" s="148" t="s">
        <v>208</v>
      </c>
      <c r="O37" s="143" t="s">
        <v>179</v>
      </c>
      <c r="P37" s="149" t="s">
        <v>181</v>
      </c>
      <c r="Q37" s="143" t="s">
        <v>71</v>
      </c>
      <c r="R37" s="143" t="s">
        <v>176</v>
      </c>
      <c r="S37" s="150" t="s">
        <v>188</v>
      </c>
      <c r="T37" s="210" t="s">
        <v>175</v>
      </c>
      <c r="U37" s="143" t="s">
        <v>192</v>
      </c>
      <c r="V37" s="149" t="s">
        <v>72</v>
      </c>
      <c r="W37" s="143" t="s">
        <v>177</v>
      </c>
      <c r="X37" s="143" t="s">
        <v>71</v>
      </c>
      <c r="Y37" s="151" t="s">
        <v>189</v>
      </c>
      <c r="Z37" s="152" t="s">
        <v>161</v>
      </c>
      <c r="AA37" s="153"/>
      <c r="AB37" s="143" t="s">
        <v>210</v>
      </c>
      <c r="AC37" s="143" t="s">
        <v>211</v>
      </c>
      <c r="AD37" s="143">
        <f t="shared" si="2"/>
        <v>4</v>
      </c>
      <c r="AE37" s="154" t="s">
        <v>142</v>
      </c>
      <c r="AF37" s="159"/>
      <c r="AG37" s="160"/>
      <c r="AH37" s="283" t="s">
        <v>209</v>
      </c>
      <c r="AI37" s="284"/>
      <c r="AJ37" s="284"/>
      <c r="AK37" s="285"/>
    </row>
    <row r="38" spans="1:43" s="120" customFormat="1" ht="23.1" customHeight="1">
      <c r="A38" s="161"/>
      <c r="B38" s="162"/>
      <c r="C38" s="162"/>
      <c r="D38" s="163" t="s">
        <v>144</v>
      </c>
      <c r="E38" s="164"/>
      <c r="F38" s="165"/>
      <c r="G38" s="165"/>
      <c r="H38" s="166"/>
      <c r="I38" s="165"/>
      <c r="J38" s="164"/>
      <c r="K38" s="165"/>
      <c r="L38" s="167"/>
      <c r="M38" s="168"/>
      <c r="N38" s="169"/>
      <c r="O38" s="164"/>
      <c r="P38" s="164"/>
      <c r="Q38" s="164"/>
      <c r="R38" s="164"/>
      <c r="S38" s="170"/>
      <c r="T38" s="211"/>
      <c r="U38" s="164"/>
      <c r="V38" s="164"/>
      <c r="W38" s="164"/>
      <c r="X38" s="164"/>
      <c r="Y38" s="171"/>
      <c r="Z38" s="172"/>
      <c r="AA38" s="172"/>
      <c r="AB38" s="173"/>
      <c r="AC38" s="173"/>
      <c r="AD38" s="234">
        <f t="shared" si="2"/>
        <v>0</v>
      </c>
      <c r="AE38" s="174"/>
      <c r="AF38" s="175"/>
      <c r="AG38" s="176"/>
      <c r="AH38" s="280"/>
      <c r="AI38" s="281"/>
      <c r="AJ38" s="281"/>
      <c r="AK38" s="282"/>
      <c r="AL38" s="120" t="s">
        <v>103</v>
      </c>
      <c r="AM38" s="177"/>
      <c r="AN38" s="140"/>
      <c r="AO38" s="140"/>
      <c r="AP38" s="140"/>
      <c r="AQ38" s="140"/>
    </row>
    <row r="39" spans="1:43" s="120" customFormat="1" ht="23.1" customHeight="1">
      <c r="D39" s="163">
        <v>2</v>
      </c>
      <c r="E39" s="164"/>
      <c r="F39" s="165"/>
      <c r="G39" s="165"/>
      <c r="H39" s="166"/>
      <c r="I39" s="165"/>
      <c r="J39" s="164"/>
      <c r="K39" s="165"/>
      <c r="L39" s="167"/>
      <c r="M39" s="168"/>
      <c r="N39" s="169"/>
      <c r="O39" s="164"/>
      <c r="P39" s="164"/>
      <c r="Q39" s="164"/>
      <c r="R39" s="164"/>
      <c r="S39" s="170"/>
      <c r="T39" s="211"/>
      <c r="U39" s="164"/>
      <c r="V39" s="164"/>
      <c r="W39" s="164"/>
      <c r="X39" s="164"/>
      <c r="Y39" s="171"/>
      <c r="Z39" s="172"/>
      <c r="AA39" s="172"/>
      <c r="AB39" s="173"/>
      <c r="AC39" s="173"/>
      <c r="AD39" s="234">
        <f t="shared" si="2"/>
        <v>0</v>
      </c>
      <c r="AE39" s="174"/>
      <c r="AF39" s="178"/>
      <c r="AG39" s="170"/>
      <c r="AH39" s="280"/>
      <c r="AI39" s="281"/>
      <c r="AJ39" s="281"/>
      <c r="AK39" s="282"/>
      <c r="AL39" s="120" t="s">
        <v>87</v>
      </c>
      <c r="AM39" s="177"/>
      <c r="AN39" s="140"/>
      <c r="AO39" s="140"/>
      <c r="AP39" s="140"/>
      <c r="AQ39" s="140"/>
    </row>
    <row r="40" spans="1:43" s="120" customFormat="1" ht="23.1" customHeight="1">
      <c r="D40" s="163">
        <v>3</v>
      </c>
      <c r="E40" s="164"/>
      <c r="F40" s="165"/>
      <c r="G40" s="165"/>
      <c r="H40" s="166"/>
      <c r="I40" s="165"/>
      <c r="J40" s="164"/>
      <c r="K40" s="165"/>
      <c r="L40" s="167"/>
      <c r="M40" s="180"/>
      <c r="N40" s="169"/>
      <c r="O40" s="164"/>
      <c r="P40" s="164"/>
      <c r="Q40" s="164"/>
      <c r="R40" s="164"/>
      <c r="S40" s="170"/>
      <c r="T40" s="211"/>
      <c r="U40" s="164"/>
      <c r="V40" s="164"/>
      <c r="W40" s="164"/>
      <c r="X40" s="164"/>
      <c r="Y40" s="171"/>
      <c r="Z40" s="172"/>
      <c r="AA40" s="172"/>
      <c r="AB40" s="173"/>
      <c r="AC40" s="173"/>
      <c r="AD40" s="234">
        <f t="shared" si="2"/>
        <v>0</v>
      </c>
      <c r="AE40" s="174"/>
      <c r="AF40" s="181"/>
      <c r="AG40" s="182"/>
      <c r="AH40" s="242"/>
      <c r="AI40" s="243"/>
      <c r="AJ40" s="243"/>
      <c r="AK40" s="244"/>
      <c r="AM40" s="177"/>
      <c r="AN40" s="140"/>
      <c r="AO40" s="140"/>
      <c r="AP40" s="140"/>
      <c r="AQ40" s="140"/>
    </row>
    <row r="41" spans="1:43" s="120" customFormat="1" ht="23.1" customHeight="1">
      <c r="D41" s="163">
        <v>4</v>
      </c>
      <c r="E41" s="164"/>
      <c r="F41" s="165"/>
      <c r="G41" s="165"/>
      <c r="H41" s="166"/>
      <c r="I41" s="165"/>
      <c r="J41" s="164"/>
      <c r="K41" s="165"/>
      <c r="L41" s="167"/>
      <c r="M41" s="168"/>
      <c r="N41" s="169"/>
      <c r="O41" s="164"/>
      <c r="P41" s="164"/>
      <c r="Q41" s="164"/>
      <c r="R41" s="164"/>
      <c r="S41" s="170"/>
      <c r="T41" s="211"/>
      <c r="U41" s="164"/>
      <c r="V41" s="164"/>
      <c r="W41" s="164"/>
      <c r="X41" s="164"/>
      <c r="Y41" s="171"/>
      <c r="Z41" s="172"/>
      <c r="AA41" s="172"/>
      <c r="AB41" s="173"/>
      <c r="AC41" s="173"/>
      <c r="AD41" s="234">
        <f t="shared" si="2"/>
        <v>0</v>
      </c>
      <c r="AE41" s="174"/>
      <c r="AF41" s="178"/>
      <c r="AG41" s="170"/>
      <c r="AH41" s="242"/>
      <c r="AI41" s="243"/>
      <c r="AJ41" s="243"/>
      <c r="AK41" s="244"/>
      <c r="AL41" s="120" t="s">
        <v>160</v>
      </c>
      <c r="AM41" s="177"/>
      <c r="AN41" s="140"/>
      <c r="AO41" s="140"/>
      <c r="AP41" s="140"/>
      <c r="AQ41" s="140"/>
    </row>
    <row r="42" spans="1:43" s="120" customFormat="1" ht="23.1" customHeight="1">
      <c r="D42" s="163">
        <v>5</v>
      </c>
      <c r="E42" s="164"/>
      <c r="F42" s="165"/>
      <c r="G42" s="165"/>
      <c r="H42" s="166"/>
      <c r="I42" s="165"/>
      <c r="J42" s="164"/>
      <c r="K42" s="165"/>
      <c r="L42" s="167"/>
      <c r="M42" s="168"/>
      <c r="N42" s="169"/>
      <c r="O42" s="164"/>
      <c r="P42" s="164"/>
      <c r="Q42" s="164"/>
      <c r="R42" s="164"/>
      <c r="S42" s="170"/>
      <c r="T42" s="211"/>
      <c r="U42" s="164"/>
      <c r="V42" s="164"/>
      <c r="W42" s="164"/>
      <c r="X42" s="164"/>
      <c r="Y42" s="171"/>
      <c r="Z42" s="172"/>
      <c r="AA42" s="172"/>
      <c r="AB42" s="173"/>
      <c r="AC42" s="173"/>
      <c r="AD42" s="234">
        <f t="shared" si="2"/>
        <v>0</v>
      </c>
      <c r="AE42" s="174"/>
      <c r="AF42" s="178"/>
      <c r="AG42" s="170"/>
      <c r="AH42" s="242"/>
      <c r="AI42" s="243"/>
      <c r="AJ42" s="243"/>
      <c r="AK42" s="244"/>
      <c r="AL42" s="120" t="s">
        <v>162</v>
      </c>
      <c r="AM42" s="177"/>
      <c r="AN42" s="140"/>
      <c r="AO42" s="140"/>
      <c r="AP42" s="140"/>
      <c r="AQ42" s="140"/>
    </row>
    <row r="43" spans="1:43" s="120" customFormat="1" ht="23.1" customHeight="1">
      <c r="D43" s="163">
        <v>6</v>
      </c>
      <c r="E43" s="164"/>
      <c r="F43" s="165"/>
      <c r="G43" s="165"/>
      <c r="H43" s="166"/>
      <c r="I43" s="165"/>
      <c r="J43" s="164"/>
      <c r="K43" s="165"/>
      <c r="L43" s="167"/>
      <c r="M43" s="180"/>
      <c r="N43" s="169"/>
      <c r="O43" s="164"/>
      <c r="P43" s="164"/>
      <c r="Q43" s="164"/>
      <c r="R43" s="164"/>
      <c r="S43" s="170"/>
      <c r="T43" s="212"/>
      <c r="U43" s="179"/>
      <c r="V43" s="179"/>
      <c r="W43" s="179"/>
      <c r="X43" s="179"/>
      <c r="Y43" s="171"/>
      <c r="Z43" s="172"/>
      <c r="AA43" s="172"/>
      <c r="AB43" s="173"/>
      <c r="AC43" s="173"/>
      <c r="AD43" s="234">
        <f t="shared" si="2"/>
        <v>0</v>
      </c>
      <c r="AE43" s="174"/>
      <c r="AF43" s="181"/>
      <c r="AG43" s="182"/>
      <c r="AH43" s="242"/>
      <c r="AI43" s="243"/>
      <c r="AJ43" s="243"/>
      <c r="AK43" s="244"/>
      <c r="AM43" s="177"/>
      <c r="AN43" s="140"/>
      <c r="AO43" s="140"/>
      <c r="AP43" s="140"/>
      <c r="AQ43" s="140"/>
    </row>
    <row r="44" spans="1:43" s="120" customFormat="1" ht="23.1" customHeight="1">
      <c r="D44" s="163">
        <v>7</v>
      </c>
      <c r="E44" s="164"/>
      <c r="F44" s="165"/>
      <c r="G44" s="165"/>
      <c r="H44" s="166"/>
      <c r="I44" s="165"/>
      <c r="J44" s="164"/>
      <c r="K44" s="165"/>
      <c r="L44" s="167"/>
      <c r="M44" s="168"/>
      <c r="N44" s="169"/>
      <c r="O44" s="164"/>
      <c r="P44" s="164"/>
      <c r="Q44" s="164"/>
      <c r="R44" s="164"/>
      <c r="S44" s="170"/>
      <c r="T44" s="211"/>
      <c r="U44" s="164"/>
      <c r="V44" s="164"/>
      <c r="W44" s="164"/>
      <c r="X44" s="164"/>
      <c r="Y44" s="171"/>
      <c r="Z44" s="172"/>
      <c r="AA44" s="172"/>
      <c r="AB44" s="173"/>
      <c r="AC44" s="173"/>
      <c r="AD44" s="234">
        <f t="shared" si="2"/>
        <v>0</v>
      </c>
      <c r="AE44" s="174"/>
      <c r="AF44" s="178"/>
      <c r="AG44" s="170"/>
      <c r="AH44" s="242"/>
      <c r="AI44" s="243"/>
      <c r="AJ44" s="243"/>
      <c r="AK44" s="244"/>
      <c r="AL44" s="120" t="s">
        <v>103</v>
      </c>
      <c r="AM44" s="177"/>
      <c r="AN44" s="140"/>
      <c r="AO44" s="140"/>
      <c r="AP44" s="140"/>
      <c r="AQ44" s="140"/>
    </row>
    <row r="45" spans="1:43" s="120" customFormat="1" ht="23.1" customHeight="1">
      <c r="D45" s="163">
        <v>8</v>
      </c>
      <c r="E45" s="164"/>
      <c r="F45" s="165"/>
      <c r="G45" s="165"/>
      <c r="H45" s="166"/>
      <c r="I45" s="165"/>
      <c r="J45" s="164"/>
      <c r="K45" s="165"/>
      <c r="L45" s="167"/>
      <c r="M45" s="168"/>
      <c r="N45" s="169"/>
      <c r="O45" s="164"/>
      <c r="P45" s="164"/>
      <c r="Q45" s="164"/>
      <c r="R45" s="164"/>
      <c r="S45" s="170"/>
      <c r="T45" s="211"/>
      <c r="U45" s="164"/>
      <c r="V45" s="164"/>
      <c r="W45" s="164"/>
      <c r="X45" s="164"/>
      <c r="Y45" s="171"/>
      <c r="Z45" s="172"/>
      <c r="AA45" s="172"/>
      <c r="AB45" s="173"/>
      <c r="AC45" s="173"/>
      <c r="AD45" s="234">
        <f t="shared" si="2"/>
        <v>0</v>
      </c>
      <c r="AE45" s="174"/>
      <c r="AF45" s="178"/>
      <c r="AG45" s="170"/>
      <c r="AH45" s="242"/>
      <c r="AI45" s="243"/>
      <c r="AJ45" s="243"/>
      <c r="AK45" s="244"/>
      <c r="AL45" s="120" t="s">
        <v>87</v>
      </c>
      <c r="AM45" s="177"/>
      <c r="AN45" s="140"/>
      <c r="AO45" s="140"/>
      <c r="AP45" s="140"/>
      <c r="AQ45" s="140"/>
    </row>
    <row r="46" spans="1:43" s="120" customFormat="1" ht="23.1" customHeight="1">
      <c r="D46" s="163">
        <v>9</v>
      </c>
      <c r="E46" s="164"/>
      <c r="F46" s="165"/>
      <c r="G46" s="165"/>
      <c r="H46" s="166"/>
      <c r="I46" s="165"/>
      <c r="J46" s="164"/>
      <c r="K46" s="165"/>
      <c r="L46" s="167"/>
      <c r="M46" s="180"/>
      <c r="N46" s="169"/>
      <c r="O46" s="164"/>
      <c r="P46" s="164"/>
      <c r="Q46" s="164"/>
      <c r="R46" s="164"/>
      <c r="S46" s="170"/>
      <c r="T46" s="212"/>
      <c r="U46" s="179"/>
      <c r="V46" s="179"/>
      <c r="W46" s="179"/>
      <c r="X46" s="179"/>
      <c r="Y46" s="171"/>
      <c r="Z46" s="172"/>
      <c r="AA46" s="172"/>
      <c r="AB46" s="173"/>
      <c r="AC46" s="173"/>
      <c r="AD46" s="234">
        <f t="shared" si="2"/>
        <v>0</v>
      </c>
      <c r="AE46" s="174"/>
      <c r="AF46" s="181"/>
      <c r="AG46" s="182"/>
      <c r="AH46" s="242"/>
      <c r="AI46" s="243"/>
      <c r="AJ46" s="243"/>
      <c r="AK46" s="244"/>
      <c r="AL46" s="120" t="s">
        <v>216</v>
      </c>
      <c r="AM46" s="177"/>
      <c r="AN46" s="140"/>
      <c r="AO46" s="140"/>
      <c r="AP46" s="140"/>
      <c r="AQ46" s="140"/>
    </row>
    <row r="47" spans="1:43" s="120" customFormat="1" ht="23.1" customHeight="1">
      <c r="D47" s="163">
        <v>10</v>
      </c>
      <c r="E47" s="164"/>
      <c r="F47" s="165"/>
      <c r="G47" s="165"/>
      <c r="H47" s="166"/>
      <c r="I47" s="165"/>
      <c r="J47" s="164"/>
      <c r="K47" s="165"/>
      <c r="L47" s="167"/>
      <c r="M47" s="168"/>
      <c r="N47" s="169"/>
      <c r="O47" s="164"/>
      <c r="P47" s="164"/>
      <c r="Q47" s="164"/>
      <c r="R47" s="164"/>
      <c r="S47" s="170"/>
      <c r="T47" s="211"/>
      <c r="U47" s="164"/>
      <c r="V47" s="164"/>
      <c r="W47" s="164"/>
      <c r="X47" s="164"/>
      <c r="Y47" s="171"/>
      <c r="Z47" s="172"/>
      <c r="AA47" s="172"/>
      <c r="AB47" s="173"/>
      <c r="AC47" s="173"/>
      <c r="AD47" s="234">
        <f t="shared" si="2"/>
        <v>0</v>
      </c>
      <c r="AE47" s="174"/>
      <c r="AF47" s="178"/>
      <c r="AG47" s="170"/>
      <c r="AH47" s="242"/>
      <c r="AI47" s="243"/>
      <c r="AJ47" s="243"/>
      <c r="AK47" s="244"/>
      <c r="AL47" s="120" t="s">
        <v>217</v>
      </c>
      <c r="AM47" s="177"/>
      <c r="AN47" s="140"/>
      <c r="AO47" s="140"/>
      <c r="AP47" s="140"/>
      <c r="AQ47" s="140"/>
    </row>
    <row r="48" spans="1:43" s="120" customFormat="1" ht="23.1" customHeight="1">
      <c r="D48" s="163">
        <v>11</v>
      </c>
      <c r="E48" s="164"/>
      <c r="F48" s="165"/>
      <c r="G48" s="165"/>
      <c r="H48" s="166"/>
      <c r="I48" s="165"/>
      <c r="J48" s="164"/>
      <c r="K48" s="165"/>
      <c r="L48" s="167"/>
      <c r="M48" s="168"/>
      <c r="N48" s="169"/>
      <c r="O48" s="164"/>
      <c r="P48" s="164"/>
      <c r="Q48" s="164"/>
      <c r="R48" s="164"/>
      <c r="S48" s="170"/>
      <c r="T48" s="211"/>
      <c r="U48" s="164"/>
      <c r="V48" s="164"/>
      <c r="W48" s="164"/>
      <c r="X48" s="164"/>
      <c r="Y48" s="171"/>
      <c r="Z48" s="172"/>
      <c r="AA48" s="172"/>
      <c r="AB48" s="173"/>
      <c r="AC48" s="173"/>
      <c r="AD48" s="234">
        <f t="shared" si="2"/>
        <v>0</v>
      </c>
      <c r="AE48" s="174"/>
      <c r="AF48" s="178"/>
      <c r="AG48" s="170"/>
      <c r="AH48" s="242"/>
      <c r="AI48" s="243"/>
      <c r="AJ48" s="243"/>
      <c r="AK48" s="244"/>
      <c r="AL48" s="120" t="s">
        <v>166</v>
      </c>
      <c r="AM48" s="177"/>
      <c r="AN48" s="140"/>
      <c r="AO48" s="140"/>
      <c r="AP48" s="140"/>
      <c r="AQ48" s="140"/>
    </row>
    <row r="49" spans="4:43" s="120" customFormat="1" ht="23.1" customHeight="1">
      <c r="D49" s="163">
        <v>12</v>
      </c>
      <c r="E49" s="164"/>
      <c r="F49" s="165"/>
      <c r="G49" s="165"/>
      <c r="H49" s="166"/>
      <c r="I49" s="165"/>
      <c r="J49" s="164"/>
      <c r="K49" s="165"/>
      <c r="L49" s="167"/>
      <c r="M49" s="180"/>
      <c r="N49" s="169"/>
      <c r="O49" s="164"/>
      <c r="P49" s="164"/>
      <c r="Q49" s="164"/>
      <c r="R49" s="164"/>
      <c r="S49" s="170"/>
      <c r="T49" s="212"/>
      <c r="U49" s="179"/>
      <c r="V49" s="179"/>
      <c r="W49" s="179"/>
      <c r="X49" s="179"/>
      <c r="Y49" s="171"/>
      <c r="Z49" s="172"/>
      <c r="AA49" s="172"/>
      <c r="AB49" s="173"/>
      <c r="AC49" s="173"/>
      <c r="AD49" s="234">
        <f t="shared" si="2"/>
        <v>0</v>
      </c>
      <c r="AE49" s="174"/>
      <c r="AF49" s="181"/>
      <c r="AG49" s="182"/>
      <c r="AH49" s="242"/>
      <c r="AI49" s="243"/>
      <c r="AJ49" s="243"/>
      <c r="AK49" s="244"/>
      <c r="AL49" s="120" t="s">
        <v>167</v>
      </c>
      <c r="AM49" s="177"/>
      <c r="AN49" s="140"/>
      <c r="AO49" s="140"/>
      <c r="AP49" s="140"/>
      <c r="AQ49" s="140"/>
    </row>
    <row r="50" spans="4:43" s="120" customFormat="1" ht="23.1" customHeight="1">
      <c r="D50" s="163">
        <v>13</v>
      </c>
      <c r="E50" s="164"/>
      <c r="F50" s="165"/>
      <c r="G50" s="165"/>
      <c r="H50" s="166"/>
      <c r="I50" s="165"/>
      <c r="J50" s="164"/>
      <c r="K50" s="165"/>
      <c r="L50" s="167"/>
      <c r="M50" s="168"/>
      <c r="N50" s="169"/>
      <c r="O50" s="164"/>
      <c r="P50" s="164"/>
      <c r="Q50" s="164"/>
      <c r="R50" s="164"/>
      <c r="S50" s="170"/>
      <c r="T50" s="211"/>
      <c r="U50" s="164"/>
      <c r="V50" s="164"/>
      <c r="W50" s="164"/>
      <c r="X50" s="164"/>
      <c r="Y50" s="171"/>
      <c r="Z50" s="172"/>
      <c r="AA50" s="172"/>
      <c r="AB50" s="173"/>
      <c r="AC50" s="173"/>
      <c r="AD50" s="234">
        <f t="shared" si="2"/>
        <v>0</v>
      </c>
      <c r="AE50" s="174"/>
      <c r="AF50" s="178"/>
      <c r="AG50" s="170"/>
      <c r="AH50" s="242"/>
      <c r="AI50" s="243"/>
      <c r="AJ50" s="243"/>
      <c r="AK50" s="244"/>
      <c r="AM50" s="177"/>
      <c r="AN50" s="140"/>
      <c r="AO50" s="140"/>
      <c r="AP50" s="140"/>
      <c r="AQ50" s="140"/>
    </row>
    <row r="51" spans="4:43" s="120" customFormat="1" ht="23.1" customHeight="1">
      <c r="D51" s="163">
        <v>14</v>
      </c>
      <c r="E51" s="164"/>
      <c r="F51" s="165"/>
      <c r="G51" s="165"/>
      <c r="H51" s="166"/>
      <c r="I51" s="165"/>
      <c r="J51" s="164"/>
      <c r="K51" s="165"/>
      <c r="L51" s="167"/>
      <c r="M51" s="168"/>
      <c r="N51" s="169"/>
      <c r="O51" s="164"/>
      <c r="P51" s="164"/>
      <c r="Q51" s="164"/>
      <c r="R51" s="164"/>
      <c r="S51" s="170"/>
      <c r="T51" s="211"/>
      <c r="U51" s="164"/>
      <c r="V51" s="164"/>
      <c r="W51" s="164"/>
      <c r="X51" s="164"/>
      <c r="Y51" s="171"/>
      <c r="Z51" s="172"/>
      <c r="AA51" s="172"/>
      <c r="AB51" s="173"/>
      <c r="AC51" s="173"/>
      <c r="AD51" s="234">
        <f t="shared" si="2"/>
        <v>0</v>
      </c>
      <c r="AE51" s="174"/>
      <c r="AF51" s="178"/>
      <c r="AG51" s="170"/>
      <c r="AH51" s="242"/>
      <c r="AI51" s="243"/>
      <c r="AJ51" s="243"/>
      <c r="AK51" s="244"/>
      <c r="AL51" s="120" t="s">
        <v>168</v>
      </c>
      <c r="AM51" s="177"/>
      <c r="AN51" s="140"/>
      <c r="AO51" s="140"/>
      <c r="AP51" s="140"/>
      <c r="AQ51" s="140"/>
    </row>
    <row r="52" spans="4:43" s="120" customFormat="1" ht="23.1" customHeight="1">
      <c r="D52" s="163">
        <v>15</v>
      </c>
      <c r="E52" s="164"/>
      <c r="F52" s="165"/>
      <c r="G52" s="165"/>
      <c r="H52" s="166"/>
      <c r="I52" s="165"/>
      <c r="J52" s="164"/>
      <c r="K52" s="165"/>
      <c r="L52" s="167"/>
      <c r="M52" s="180"/>
      <c r="N52" s="169"/>
      <c r="O52" s="164"/>
      <c r="P52" s="164"/>
      <c r="Q52" s="164"/>
      <c r="R52" s="164"/>
      <c r="S52" s="170"/>
      <c r="T52" s="212"/>
      <c r="U52" s="179"/>
      <c r="V52" s="179"/>
      <c r="W52" s="179"/>
      <c r="X52" s="179"/>
      <c r="Y52" s="171"/>
      <c r="Z52" s="172"/>
      <c r="AA52" s="172"/>
      <c r="AB52" s="173"/>
      <c r="AC52" s="173"/>
      <c r="AD52" s="234">
        <f t="shared" si="2"/>
        <v>0</v>
      </c>
      <c r="AE52" s="174"/>
      <c r="AF52" s="181"/>
      <c r="AG52" s="182"/>
      <c r="AH52" s="242"/>
      <c r="AI52" s="243"/>
      <c r="AJ52" s="243"/>
      <c r="AK52" s="244"/>
      <c r="AL52" s="120" t="s">
        <v>169</v>
      </c>
      <c r="AM52" s="177"/>
      <c r="AN52" s="140"/>
      <c r="AO52" s="140"/>
      <c r="AP52" s="140"/>
      <c r="AQ52" s="140"/>
    </row>
    <row r="53" spans="4:43" s="120" customFormat="1" ht="23.1" customHeight="1">
      <c r="D53" s="163">
        <v>16</v>
      </c>
      <c r="E53" s="164"/>
      <c r="F53" s="165"/>
      <c r="G53" s="165"/>
      <c r="H53" s="166"/>
      <c r="I53" s="165"/>
      <c r="J53" s="164"/>
      <c r="K53" s="165"/>
      <c r="L53" s="167"/>
      <c r="M53" s="168"/>
      <c r="N53" s="169"/>
      <c r="O53" s="164"/>
      <c r="P53" s="164"/>
      <c r="Q53" s="164"/>
      <c r="R53" s="164"/>
      <c r="S53" s="170"/>
      <c r="T53" s="211"/>
      <c r="U53" s="164"/>
      <c r="V53" s="164"/>
      <c r="W53" s="164"/>
      <c r="X53" s="164"/>
      <c r="Y53" s="171"/>
      <c r="Z53" s="172"/>
      <c r="AA53" s="172"/>
      <c r="AB53" s="173"/>
      <c r="AC53" s="173"/>
      <c r="AD53" s="234">
        <f t="shared" si="2"/>
        <v>0</v>
      </c>
      <c r="AE53" s="174"/>
      <c r="AF53" s="178"/>
      <c r="AG53" s="170"/>
      <c r="AH53" s="242"/>
      <c r="AI53" s="243"/>
      <c r="AJ53" s="243"/>
      <c r="AK53" s="244"/>
      <c r="AM53" s="177"/>
      <c r="AN53" s="140"/>
      <c r="AO53" s="140"/>
      <c r="AP53" s="140"/>
      <c r="AQ53" s="140"/>
    </row>
    <row r="54" spans="4:43" s="120" customFormat="1" ht="23.1" customHeight="1">
      <c r="D54" s="163">
        <v>17</v>
      </c>
      <c r="E54" s="164"/>
      <c r="F54" s="165"/>
      <c r="G54" s="165"/>
      <c r="H54" s="166"/>
      <c r="I54" s="165"/>
      <c r="J54" s="164"/>
      <c r="K54" s="165"/>
      <c r="L54" s="167"/>
      <c r="M54" s="168"/>
      <c r="N54" s="169"/>
      <c r="O54" s="164"/>
      <c r="P54" s="164"/>
      <c r="Q54" s="164"/>
      <c r="R54" s="164"/>
      <c r="S54" s="170"/>
      <c r="T54" s="211"/>
      <c r="U54" s="164"/>
      <c r="V54" s="164"/>
      <c r="W54" s="164"/>
      <c r="X54" s="164"/>
      <c r="Y54" s="171"/>
      <c r="Z54" s="172"/>
      <c r="AA54" s="172"/>
      <c r="AB54" s="173"/>
      <c r="AC54" s="173"/>
      <c r="AD54" s="234">
        <f t="shared" si="2"/>
        <v>0</v>
      </c>
      <c r="AE54" s="174"/>
      <c r="AF54" s="178"/>
      <c r="AG54" s="170"/>
      <c r="AH54" s="242"/>
      <c r="AI54" s="243"/>
      <c r="AJ54" s="243"/>
      <c r="AK54" s="244"/>
      <c r="AM54" s="177"/>
      <c r="AN54" s="140"/>
      <c r="AO54" s="140"/>
      <c r="AP54" s="140"/>
      <c r="AQ54" s="140"/>
    </row>
    <row r="55" spans="4:43" s="120" customFormat="1" ht="23.1" customHeight="1">
      <c r="D55" s="163">
        <v>18</v>
      </c>
      <c r="E55" s="164"/>
      <c r="F55" s="165"/>
      <c r="G55" s="165"/>
      <c r="H55" s="166"/>
      <c r="I55" s="165"/>
      <c r="J55" s="164"/>
      <c r="K55" s="165"/>
      <c r="L55" s="167"/>
      <c r="M55" s="168"/>
      <c r="N55" s="169"/>
      <c r="O55" s="164"/>
      <c r="P55" s="164"/>
      <c r="Q55" s="164"/>
      <c r="R55" s="164"/>
      <c r="S55" s="170"/>
      <c r="T55" s="211"/>
      <c r="U55" s="164"/>
      <c r="V55" s="164"/>
      <c r="W55" s="164"/>
      <c r="X55" s="164"/>
      <c r="Y55" s="171"/>
      <c r="Z55" s="172"/>
      <c r="AA55" s="172"/>
      <c r="AB55" s="173"/>
      <c r="AC55" s="173"/>
      <c r="AD55" s="234">
        <f t="shared" si="2"/>
        <v>0</v>
      </c>
      <c r="AE55" s="174"/>
      <c r="AF55" s="178"/>
      <c r="AG55" s="170"/>
      <c r="AH55" s="242"/>
      <c r="AI55" s="243"/>
      <c r="AJ55" s="243"/>
      <c r="AK55" s="244"/>
      <c r="AM55" s="177"/>
      <c r="AN55" s="140"/>
      <c r="AO55" s="140"/>
      <c r="AP55" s="140"/>
      <c r="AQ55" s="140"/>
    </row>
    <row r="56" spans="4:43" s="120" customFormat="1" ht="23.1" customHeight="1">
      <c r="D56" s="163">
        <v>19</v>
      </c>
      <c r="E56" s="164"/>
      <c r="F56" s="165"/>
      <c r="G56" s="165"/>
      <c r="H56" s="166"/>
      <c r="I56" s="165"/>
      <c r="J56" s="164"/>
      <c r="K56" s="165"/>
      <c r="L56" s="167"/>
      <c r="M56" s="168"/>
      <c r="N56" s="169"/>
      <c r="O56" s="164"/>
      <c r="P56" s="164"/>
      <c r="Q56" s="164"/>
      <c r="R56" s="164"/>
      <c r="S56" s="170"/>
      <c r="T56" s="211"/>
      <c r="U56" s="164"/>
      <c r="V56" s="164"/>
      <c r="W56" s="164"/>
      <c r="X56" s="164"/>
      <c r="Y56" s="171"/>
      <c r="Z56" s="172"/>
      <c r="AA56" s="172"/>
      <c r="AB56" s="173"/>
      <c r="AC56" s="173"/>
      <c r="AD56" s="234">
        <f t="shared" si="2"/>
        <v>0</v>
      </c>
      <c r="AE56" s="174"/>
      <c r="AF56" s="178"/>
      <c r="AG56" s="170"/>
      <c r="AH56" s="242"/>
      <c r="AI56" s="243"/>
      <c r="AJ56" s="243"/>
      <c r="AK56" s="244"/>
      <c r="AM56" s="177"/>
      <c r="AN56" s="140"/>
      <c r="AO56" s="140"/>
      <c r="AP56" s="140"/>
      <c r="AQ56" s="140"/>
    </row>
    <row r="57" spans="4:43" s="120" customFormat="1" ht="23.1" customHeight="1" thickBot="1">
      <c r="D57" s="183">
        <v>20</v>
      </c>
      <c r="E57" s="164"/>
      <c r="F57" s="165"/>
      <c r="G57" s="165"/>
      <c r="H57" s="166"/>
      <c r="I57" s="165"/>
      <c r="J57" s="164"/>
      <c r="K57" s="165"/>
      <c r="L57" s="167"/>
      <c r="M57" s="185"/>
      <c r="N57" s="213"/>
      <c r="O57" s="184"/>
      <c r="P57" s="184"/>
      <c r="Q57" s="184"/>
      <c r="R57" s="184"/>
      <c r="S57" s="214"/>
      <c r="T57" s="227"/>
      <c r="U57" s="184"/>
      <c r="V57" s="184"/>
      <c r="W57" s="184"/>
      <c r="X57" s="184"/>
      <c r="Y57" s="228"/>
      <c r="Z57" s="186"/>
      <c r="AA57" s="172" t="str">
        <f t="shared" ref="AA57" si="3">IF(Z57="A.","BAY",IF(Z57="B.","ACADEMIA",""))</f>
        <v/>
      </c>
      <c r="AB57" s="187"/>
      <c r="AC57" s="187"/>
      <c r="AD57" s="235">
        <f t="shared" si="2"/>
        <v>0</v>
      </c>
      <c r="AE57" s="188"/>
      <c r="AF57" s="189"/>
      <c r="AG57" s="190"/>
      <c r="AH57" s="239"/>
      <c r="AI57" s="240"/>
      <c r="AJ57" s="240"/>
      <c r="AK57" s="241"/>
      <c r="AM57" s="177"/>
      <c r="AN57" s="140"/>
      <c r="AO57" s="140"/>
      <c r="AP57" s="140"/>
      <c r="AQ57" s="140"/>
    </row>
    <row r="58" spans="4:43" ht="15.75" customHeight="1">
      <c r="K58" s="83"/>
      <c r="AM58" s="44"/>
      <c r="AN58" s="44"/>
      <c r="AO58" s="44"/>
      <c r="AP58" s="44"/>
      <c r="AQ58" s="44"/>
    </row>
    <row r="59" spans="4:43" ht="17.25" hidden="1" customHeight="1">
      <c r="AM59" s="44"/>
      <c r="AN59" s="44"/>
      <c r="AO59" s="44"/>
      <c r="AP59" s="44"/>
      <c r="AQ59" s="44"/>
    </row>
    <row r="60" spans="4:43" ht="18.75" hidden="1">
      <c r="E60" s="65" t="s">
        <v>76</v>
      </c>
      <c r="K60" s="81" t="s">
        <v>88</v>
      </c>
      <c r="S60" s="62" t="s">
        <v>31</v>
      </c>
      <c r="Z60" s="62" t="s">
        <v>147</v>
      </c>
      <c r="AA60" s="89"/>
      <c r="AB60" s="64">
        <v>43424</v>
      </c>
      <c r="AC60" s="63">
        <v>43425</v>
      </c>
      <c r="AE60" s="62" t="s">
        <v>66</v>
      </c>
      <c r="AM60" s="44"/>
      <c r="AN60" s="44"/>
      <c r="AO60" s="44"/>
      <c r="AP60" s="44"/>
      <c r="AQ60" s="44"/>
    </row>
    <row r="61" spans="4:43" ht="18.75" hidden="1">
      <c r="E61" s="65" t="s">
        <v>77</v>
      </c>
      <c r="K61" s="81" t="s">
        <v>89</v>
      </c>
      <c r="S61" s="62" t="s">
        <v>87</v>
      </c>
      <c r="Z61" s="62" t="s">
        <v>148</v>
      </c>
      <c r="AA61" s="89"/>
      <c r="AB61" s="64">
        <v>43425</v>
      </c>
      <c r="AC61" s="63">
        <v>43426</v>
      </c>
      <c r="AE61" s="62" t="s">
        <v>149</v>
      </c>
      <c r="AM61" s="44"/>
      <c r="AN61" s="44"/>
      <c r="AO61" s="44"/>
      <c r="AP61" s="44"/>
      <c r="AQ61" s="44"/>
    </row>
    <row r="62" spans="4:43" ht="18.75" hidden="1">
      <c r="K62" s="81" t="s">
        <v>90</v>
      </c>
      <c r="Z62" s="62" t="s">
        <v>146</v>
      </c>
      <c r="AA62" s="89"/>
      <c r="AB62" s="64">
        <v>43426</v>
      </c>
      <c r="AC62" s="63">
        <v>43427</v>
      </c>
    </row>
    <row r="63" spans="4:43" ht="18.75" hidden="1">
      <c r="K63" s="81" t="s">
        <v>134</v>
      </c>
      <c r="Z63" s="62" t="s">
        <v>102</v>
      </c>
      <c r="AA63" s="89"/>
      <c r="AB63" s="64">
        <v>43427</v>
      </c>
      <c r="AC63" s="63">
        <v>43428</v>
      </c>
      <c r="AE63" s="62" t="s">
        <v>94</v>
      </c>
    </row>
    <row r="64" spans="4:43" ht="18.75" hidden="1">
      <c r="K64" s="81" t="s">
        <v>91</v>
      </c>
      <c r="Z64" s="62" t="s">
        <v>132</v>
      </c>
      <c r="AA64" s="89"/>
      <c r="AB64" s="64">
        <v>43428</v>
      </c>
      <c r="AC64" s="63">
        <v>43429</v>
      </c>
      <c r="AE64" s="62" t="s">
        <v>66</v>
      </c>
    </row>
    <row r="65" spans="11:31" ht="18.75" hidden="1">
      <c r="K65" s="81" t="s">
        <v>92</v>
      </c>
      <c r="Z65" s="62" t="s">
        <v>135</v>
      </c>
      <c r="AA65" s="89"/>
      <c r="AB65" s="64">
        <v>43429</v>
      </c>
      <c r="AC65" s="63">
        <v>43430</v>
      </c>
      <c r="AE65" s="62" t="s">
        <v>66</v>
      </c>
    </row>
    <row r="66" spans="11:31" ht="18.75" hidden="1">
      <c r="K66" s="81" t="s">
        <v>93</v>
      </c>
      <c r="AB66" s="64" t="s">
        <v>212</v>
      </c>
      <c r="AC66" s="63" t="s">
        <v>212</v>
      </c>
    </row>
    <row r="67" spans="11:31" ht="21" hidden="1" customHeight="1">
      <c r="K67" s="81" t="s">
        <v>136</v>
      </c>
      <c r="AB67" s="64"/>
      <c r="AC67" s="63"/>
    </row>
    <row r="68" spans="11:31" ht="34.5" hidden="1" customHeight="1">
      <c r="K68" s="69" t="s">
        <v>118</v>
      </c>
      <c r="L68" s="62" t="s">
        <v>119</v>
      </c>
      <c r="M68" s="62"/>
      <c r="N68" s="62" t="s">
        <v>120</v>
      </c>
      <c r="AB68" s="64"/>
      <c r="AC68" s="63"/>
    </row>
    <row r="69" spans="11:31" ht="21" hidden="1" customHeight="1">
      <c r="K69" s="272" t="s">
        <v>117</v>
      </c>
      <c r="L69" s="62" t="s">
        <v>151</v>
      </c>
      <c r="M69" s="62"/>
      <c r="N69" s="62" t="s">
        <v>105</v>
      </c>
      <c r="AB69" s="64"/>
      <c r="AC69" s="63"/>
    </row>
    <row r="70" spans="11:31" ht="18.75" hidden="1" customHeight="1">
      <c r="K70" s="273"/>
      <c r="L70" s="62" t="s">
        <v>108</v>
      </c>
      <c r="M70" s="62"/>
      <c r="N70" s="62" t="s">
        <v>106</v>
      </c>
      <c r="AB70" s="82"/>
      <c r="AC70" s="63"/>
    </row>
    <row r="71" spans="11:31" ht="21" hidden="1" customHeight="1">
      <c r="K71" s="273"/>
      <c r="L71" s="62" t="s">
        <v>109</v>
      </c>
      <c r="M71" s="62"/>
      <c r="N71" s="62" t="s">
        <v>107</v>
      </c>
      <c r="AC71" s="63"/>
    </row>
    <row r="72" spans="11:31" ht="18.75" hidden="1">
      <c r="K72" s="273"/>
      <c r="L72" s="62" t="s">
        <v>110</v>
      </c>
      <c r="M72" s="62"/>
      <c r="N72" s="62" t="s">
        <v>114</v>
      </c>
      <c r="AC72" s="63"/>
    </row>
    <row r="73" spans="11:31" hidden="1">
      <c r="K73" s="273"/>
      <c r="L73" s="62" t="s">
        <v>111</v>
      </c>
      <c r="M73" s="62"/>
      <c r="N73" s="62" t="s">
        <v>115</v>
      </c>
    </row>
    <row r="74" spans="11:31" hidden="1">
      <c r="K74" s="273"/>
      <c r="L74" s="62" t="s">
        <v>112</v>
      </c>
      <c r="M74" s="62"/>
      <c r="N74" s="62" t="s">
        <v>116</v>
      </c>
    </row>
    <row r="75" spans="11:31" hidden="1">
      <c r="K75" s="273"/>
      <c r="L75" s="62" t="s">
        <v>113</v>
      </c>
      <c r="M75" s="62"/>
      <c r="N75" s="62" t="s">
        <v>104</v>
      </c>
    </row>
    <row r="76" spans="11:31" hidden="1">
      <c r="L76" s="62" t="s">
        <v>133</v>
      </c>
      <c r="M76" s="62"/>
      <c r="N76" s="62" t="s">
        <v>133</v>
      </c>
    </row>
    <row r="77" spans="11:31" hidden="1"/>
    <row r="79" spans="11:31" ht="15.75" customHeight="1"/>
    <row r="82" spans="12:13">
      <c r="L82" s="66"/>
      <c r="M82" s="80"/>
    </row>
    <row r="83" spans="12:13">
      <c r="L83" s="66"/>
      <c r="M83" s="80"/>
    </row>
  </sheetData>
  <sheetProtection password="DF2D" sheet="1" objects="1" scenarios="1" formatCells="0" selectLockedCells="1"/>
  <mergeCells count="70">
    <mergeCell ref="G22:V22"/>
    <mergeCell ref="J29:P29"/>
    <mergeCell ref="AI2:AJ2"/>
    <mergeCell ref="AD22:AE22"/>
    <mergeCell ref="AD24:AE25"/>
    <mergeCell ref="AD26:AE26"/>
    <mergeCell ref="AF22:AH22"/>
    <mergeCell ref="AF24:AH25"/>
    <mergeCell ref="AF26:AH26"/>
    <mergeCell ref="AD23:AJ23"/>
    <mergeCell ref="D3:AC4"/>
    <mergeCell ref="O13:AD14"/>
    <mergeCell ref="N33:R33"/>
    <mergeCell ref="T33:X33"/>
    <mergeCell ref="P24:V24"/>
    <mergeCell ref="AP27:AQ27"/>
    <mergeCell ref="AO28:AS28"/>
    <mergeCell ref="T26:W26"/>
    <mergeCell ref="Q29:W29"/>
    <mergeCell ref="Z24:AB24"/>
    <mergeCell ref="Y26:AB26"/>
    <mergeCell ref="AI24:AI25"/>
    <mergeCell ref="AJ24:AJ25"/>
    <mergeCell ref="K69:K75"/>
    <mergeCell ref="K24:O24"/>
    <mergeCell ref="AN11:AP11"/>
    <mergeCell ref="AS15:AT15"/>
    <mergeCell ref="AS12:AT12"/>
    <mergeCell ref="AN15:AP15"/>
    <mergeCell ref="AS11:AT11"/>
    <mergeCell ref="AN12:AP12"/>
    <mergeCell ref="AH39:AK39"/>
    <mergeCell ref="AH36:AK36"/>
    <mergeCell ref="AH35:AK35"/>
    <mergeCell ref="AH37:AK37"/>
    <mergeCell ref="AH38:AK38"/>
    <mergeCell ref="AH47:AK47"/>
    <mergeCell ref="AH42:AK42"/>
    <mergeCell ref="AH43:AK43"/>
    <mergeCell ref="D1:AK1"/>
    <mergeCell ref="AN13:AP13"/>
    <mergeCell ref="AS13:AT13"/>
    <mergeCell ref="D33:D34"/>
    <mergeCell ref="F33:F34"/>
    <mergeCell ref="G33:G34"/>
    <mergeCell ref="J33:J34"/>
    <mergeCell ref="K33:K34"/>
    <mergeCell ref="E33:E34"/>
    <mergeCell ref="G26:R26"/>
    <mergeCell ref="L33:L34"/>
    <mergeCell ref="T27:W27"/>
    <mergeCell ref="AN14:AP14"/>
    <mergeCell ref="AS14:AT14"/>
    <mergeCell ref="AH33:AK34"/>
    <mergeCell ref="Z33:AF33"/>
    <mergeCell ref="AH44:AK44"/>
    <mergeCell ref="AH40:AK40"/>
    <mergeCell ref="AH41:AK41"/>
    <mergeCell ref="AH45:AK45"/>
    <mergeCell ref="AH46:AK46"/>
    <mergeCell ref="AH57:AK57"/>
    <mergeCell ref="AH48:AK48"/>
    <mergeCell ref="AH49:AK49"/>
    <mergeCell ref="AH50:AK50"/>
    <mergeCell ref="AH51:AK51"/>
    <mergeCell ref="AH52:AK52"/>
    <mergeCell ref="AH53:AK53"/>
    <mergeCell ref="AH54:AK54"/>
    <mergeCell ref="AH55:AK55"/>
    <mergeCell ref="AH56:AK56"/>
  </mergeCells>
  <phoneticPr fontId="11"/>
  <conditionalFormatting sqref="S35:S56">
    <cfRule type="cellIs" dxfId="3" priority="224" operator="equal">
      <formula>"Select"</formula>
    </cfRule>
  </conditionalFormatting>
  <conditionalFormatting sqref="S57">
    <cfRule type="cellIs" dxfId="2" priority="2" operator="equal">
      <formula>"Select"</formula>
    </cfRule>
  </conditionalFormatting>
  <dataValidations count="9">
    <dataValidation type="list" allowBlank="1" showInputMessage="1" showErrorMessage="1" sqref="E38:E57 G24 G29">
      <formula1>$E$60:$E$61</formula1>
    </dataValidation>
    <dataValidation type="list" allowBlank="1" showInputMessage="1" showErrorMessage="1" sqref="L38:M57">
      <formula1>INDIRECT(E38)</formula1>
    </dataValidation>
    <dataValidation type="list" allowBlank="1" showInputMessage="1" showErrorMessage="1" sqref="S35:S57">
      <formula1>$AL$38:$AL$39</formula1>
    </dataValidation>
    <dataValidation type="list" allowBlank="1" showInputMessage="1" showErrorMessage="1" sqref="Y35:Y57">
      <formula1>$AL$44:$AL$47</formula1>
    </dataValidation>
    <dataValidation type="list" allowBlank="1" showInputMessage="1" showErrorMessage="1" sqref="Z35:Z57">
      <formula1>$AL$41:$AL$42</formula1>
    </dataValidation>
    <dataValidation type="list" allowBlank="1" showInputMessage="1" showErrorMessage="1" sqref="AE35:AE57">
      <formula1>$AL$51:$AL$52</formula1>
    </dataValidation>
    <dataValidation type="list" allowBlank="1" showInputMessage="1" sqref="K38:K57">
      <formula1>$K$60:$K$67</formula1>
    </dataValidation>
    <dataValidation type="list" allowBlank="1" showInputMessage="1" showErrorMessage="1" sqref="AB35:AB57">
      <formula1>$AB$60:$AB$66</formula1>
    </dataValidation>
    <dataValidation type="list" allowBlank="1" showInputMessage="1" showErrorMessage="1" sqref="AC35:AC57">
      <formula1>$AC$60:$AC$66</formula1>
    </dataValidation>
  </dataValidations>
  <hyperlinks>
    <hyperlink ref="V18" r:id="rId1"/>
  </hyperlinks>
  <printOptions horizontalCentered="1"/>
  <pageMargins left="0.23622047244094491" right="0.23622047244094491" top="0.74803149606299213" bottom="0.74803149606299213" header="0.31496062992125984" footer="0.31496062992125984"/>
  <pageSetup paperSize="9" scale="44" orientation="landscape" horizontalDpi="300" verticalDpi="300"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14</xdr:col>
                    <xdr:colOff>38100</xdr:colOff>
                    <xdr:row>17</xdr:row>
                    <xdr:rowOff>161925</xdr:rowOff>
                  </from>
                  <to>
                    <xdr:col>18</xdr:col>
                    <xdr:colOff>190500</xdr:colOff>
                    <xdr:row>18</xdr:row>
                    <xdr:rowOff>238125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19</xdr:col>
                    <xdr:colOff>9525</xdr:colOff>
                    <xdr:row>18</xdr:row>
                    <xdr:rowOff>47625</xdr:rowOff>
                  </from>
                  <to>
                    <xdr:col>22</xdr:col>
                    <xdr:colOff>419100</xdr:colOff>
                    <xdr:row>18</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Zeros="0" zoomScale="90" zoomScaleNormal="90" workbookViewId="0">
      <selection activeCell="A2" sqref="A2"/>
    </sheetView>
  </sheetViews>
  <sheetFormatPr defaultRowHeight="13.5"/>
  <cols>
    <col min="1" max="1" width="16.375" customWidth="1"/>
    <col min="2" max="2" width="17.375" bestFit="1" customWidth="1"/>
    <col min="3" max="3" width="18.625" bestFit="1" customWidth="1"/>
    <col min="4" max="4" width="20.25" bestFit="1" customWidth="1"/>
    <col min="5" max="5" width="20.625" bestFit="1" customWidth="1"/>
    <col min="6" max="6" width="23.25" bestFit="1" customWidth="1"/>
    <col min="7" max="8" width="17.25" bestFit="1" customWidth="1"/>
    <col min="9" max="9" width="24.75" bestFit="1" customWidth="1"/>
    <col min="10" max="10" width="26.375" bestFit="1" customWidth="1"/>
    <col min="11" max="11" width="26.75" bestFit="1" customWidth="1"/>
    <col min="12" max="12" width="26.75" customWidth="1"/>
  </cols>
  <sheetData>
    <row r="1" spans="1:13">
      <c r="A1" s="43" t="s">
        <v>45</v>
      </c>
      <c r="B1" s="43" t="s">
        <v>42</v>
      </c>
      <c r="C1" s="43" t="s">
        <v>83</v>
      </c>
      <c r="D1" s="43" t="s">
        <v>43</v>
      </c>
      <c r="E1" s="43" t="s">
        <v>44</v>
      </c>
      <c r="F1" s="43" t="s">
        <v>46</v>
      </c>
      <c r="G1" s="43" t="s">
        <v>47</v>
      </c>
      <c r="H1" s="43" t="s">
        <v>48</v>
      </c>
      <c r="I1" s="43" t="s">
        <v>96</v>
      </c>
      <c r="J1" s="43" t="s">
        <v>97</v>
      </c>
      <c r="K1" s="43" t="s">
        <v>98</v>
      </c>
      <c r="L1" s="43" t="s">
        <v>130</v>
      </c>
    </row>
    <row r="2" spans="1:13" s="33" customFormat="1" ht="14.25" customHeight="1">
      <c r="A2" s="42">
        <f>'Application form'!Z24</f>
        <v>0</v>
      </c>
      <c r="B2" s="42">
        <f>'Application form'!G22</f>
        <v>0</v>
      </c>
      <c r="C2" s="35">
        <f>'Application form'!G24</f>
        <v>0</v>
      </c>
      <c r="D2" s="35" t="str">
        <f>PROPER('Application form'!K24)</f>
        <v/>
      </c>
      <c r="E2" s="35" t="str">
        <f>UPPER('Application form'!P24)</f>
        <v/>
      </c>
      <c r="F2" s="35">
        <f>'Application form'!G26</f>
        <v>0</v>
      </c>
      <c r="G2" s="42">
        <f>'Application form'!T26</f>
        <v>0</v>
      </c>
      <c r="H2" s="42">
        <f>'Application form'!Y26</f>
        <v>0</v>
      </c>
      <c r="I2" s="35">
        <f>'Application form'!G29</f>
        <v>0</v>
      </c>
      <c r="J2" s="35" t="str">
        <f>PROPER('Application form'!J29)</f>
        <v/>
      </c>
      <c r="K2" s="35" t="str">
        <f>UPPER('Application form'!Q29)</f>
        <v/>
      </c>
      <c r="L2" s="35" t="str">
        <f>C2&amp;" "&amp;D2&amp;" "&amp;E2</f>
        <v xml:space="preserve">0  </v>
      </c>
    </row>
    <row r="3" spans="1:13">
      <c r="A3" s="33"/>
      <c r="C3" s="33"/>
      <c r="D3" s="33"/>
      <c r="E3" s="33"/>
      <c r="F3" s="33"/>
      <c r="G3" s="33"/>
      <c r="H3" s="33"/>
      <c r="I3" s="33"/>
      <c r="J3" s="33"/>
      <c r="K3" s="33"/>
      <c r="L3" s="33"/>
      <c r="M3" s="33"/>
    </row>
    <row r="41" spans="6:8">
      <c r="F41" s="39"/>
      <c r="H41" s="40"/>
    </row>
  </sheetData>
  <phoneticPr fontId="1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89"/>
  <sheetViews>
    <sheetView showZeros="0" workbookViewId="0">
      <selection activeCell="G40" sqref="G40"/>
    </sheetView>
  </sheetViews>
  <sheetFormatPr defaultRowHeight="13.5"/>
  <cols>
    <col min="4" max="4" width="4.25" bestFit="1" customWidth="1"/>
    <col min="5" max="5" width="4.25" customWidth="1"/>
    <col min="6" max="6" width="14.125" customWidth="1"/>
    <col min="7" max="7" width="27.125" customWidth="1"/>
    <col min="8" max="8" width="19" customWidth="1"/>
    <col min="9" max="9" width="11.375" customWidth="1"/>
    <col min="10" max="10" width="18.75" customWidth="1"/>
    <col min="11" max="11" width="3.5" customWidth="1"/>
    <col min="12" max="12" width="11.625" bestFit="1" customWidth="1"/>
    <col min="13" max="13" width="9.75" bestFit="1" customWidth="1"/>
    <col min="14" max="14" width="9.25" bestFit="1" customWidth="1"/>
    <col min="15" max="15" width="8.75" bestFit="1" customWidth="1"/>
    <col min="16" max="16" width="6.5" bestFit="1" customWidth="1"/>
    <col min="17" max="17" width="24.75" customWidth="1"/>
    <col min="18" max="18" width="10.5" bestFit="1" customWidth="1"/>
    <col min="19" max="19" width="10.875" bestFit="1" customWidth="1"/>
    <col min="20" max="20" width="10.25" bestFit="1" customWidth="1"/>
    <col min="21" max="21" width="9.75" bestFit="1" customWidth="1"/>
    <col min="22" max="22" width="7.5" bestFit="1" customWidth="1"/>
    <col min="23" max="23" width="23.375" customWidth="1"/>
    <col min="24" max="24" width="5.625" bestFit="1" customWidth="1"/>
    <col min="25" max="25" width="7.25" style="59" customWidth="1"/>
    <col min="26" max="26" width="7.625" style="59" customWidth="1"/>
    <col min="27" max="27" width="7.875" bestFit="1" customWidth="1"/>
    <col min="28" max="28" width="10.375" bestFit="1" customWidth="1"/>
    <col min="29" max="29" width="13.125" bestFit="1" customWidth="1"/>
    <col min="30" max="31" width="13.125" customWidth="1"/>
    <col min="32" max="32" width="25.75" customWidth="1"/>
  </cols>
  <sheetData>
    <row r="1" spans="2:32" s="34" customFormat="1" ht="14.25">
      <c r="B1" s="51" t="s">
        <v>82</v>
      </c>
      <c r="C1" s="36" t="s">
        <v>74</v>
      </c>
      <c r="D1" s="36" t="s">
        <v>39</v>
      </c>
      <c r="E1" s="36" t="s">
        <v>84</v>
      </c>
      <c r="F1" s="36" t="s">
        <v>85</v>
      </c>
      <c r="G1" s="36" t="s">
        <v>60</v>
      </c>
      <c r="H1" s="36" t="s">
        <v>61</v>
      </c>
      <c r="I1" s="56" t="s">
        <v>78</v>
      </c>
      <c r="J1" s="36" t="s">
        <v>41</v>
      </c>
      <c r="K1" s="56" t="s">
        <v>79</v>
      </c>
      <c r="L1" s="37" t="s">
        <v>49</v>
      </c>
      <c r="M1" s="37" t="s">
        <v>50</v>
      </c>
      <c r="N1" s="37" t="s">
        <v>21</v>
      </c>
      <c r="O1" s="37" t="s">
        <v>51</v>
      </c>
      <c r="P1" s="37" t="s">
        <v>52</v>
      </c>
      <c r="Q1" s="37" t="s">
        <v>62</v>
      </c>
      <c r="R1" s="37" t="s">
        <v>53</v>
      </c>
      <c r="S1" s="37" t="s">
        <v>54</v>
      </c>
      <c r="T1" s="37" t="s">
        <v>55</v>
      </c>
      <c r="U1" s="37" t="s">
        <v>56</v>
      </c>
      <c r="V1" s="37" t="s">
        <v>57</v>
      </c>
      <c r="W1" s="37" t="s">
        <v>63</v>
      </c>
      <c r="X1" s="37" t="s">
        <v>28</v>
      </c>
      <c r="Y1" s="57" t="s">
        <v>58</v>
      </c>
      <c r="Z1" s="57" t="s">
        <v>59</v>
      </c>
      <c r="AA1" s="37" t="s">
        <v>64</v>
      </c>
      <c r="AB1" s="37" t="s">
        <v>65</v>
      </c>
      <c r="AC1" s="37" t="s">
        <v>80</v>
      </c>
      <c r="AD1" s="37" t="s">
        <v>81</v>
      </c>
      <c r="AE1" s="37" t="s">
        <v>70</v>
      </c>
      <c r="AF1" s="36" t="s">
        <v>18</v>
      </c>
    </row>
    <row r="2" spans="2:32" s="33" customFormat="1">
      <c r="B2" s="35"/>
      <c r="C2" s="35" t="str">
        <f>UPPER('Application form'!$AB$24)</f>
        <v/>
      </c>
      <c r="D2" s="35">
        <v>1</v>
      </c>
      <c r="E2" s="42">
        <f>'Application form'!J38</f>
        <v>0</v>
      </c>
      <c r="F2" s="35">
        <f>IF(Application!E36=" ", " ",'Application form'!K38)</f>
        <v>0</v>
      </c>
      <c r="G2" s="35" t="str">
        <f>PROPER('Application form'!F38)</f>
        <v/>
      </c>
      <c r="H2" s="35" t="str">
        <f>UPPER('Application form'!G38)</f>
        <v/>
      </c>
      <c r="I2" s="35"/>
      <c r="J2" s="35">
        <f>'Application form'!K38</f>
        <v>0</v>
      </c>
      <c r="K2" s="35"/>
      <c r="L2" s="41">
        <f>'Application form'!N38</f>
        <v>0</v>
      </c>
      <c r="M2" s="35">
        <f>'Application form'!O38</f>
        <v>0</v>
      </c>
      <c r="N2" s="42">
        <f>'Application form'!P38</f>
        <v>0</v>
      </c>
      <c r="O2" s="35">
        <f>'Application form'!Q38</f>
        <v>0</v>
      </c>
      <c r="P2" s="35">
        <f>'Application form'!R38</f>
        <v>0</v>
      </c>
      <c r="Q2" s="35">
        <f>'Application form'!S38</f>
        <v>0</v>
      </c>
      <c r="R2" s="41">
        <f>'Application form'!T38</f>
        <v>0</v>
      </c>
      <c r="S2" s="35">
        <f>'Application form'!U38</f>
        <v>0</v>
      </c>
      <c r="T2" s="42">
        <f>'Application form'!V38</f>
        <v>0</v>
      </c>
      <c r="U2" s="35">
        <f>'Application form'!W38</f>
        <v>0</v>
      </c>
      <c r="V2" s="35">
        <f>'Application form'!X38</f>
        <v>0</v>
      </c>
      <c r="W2" s="35">
        <f>'Application form'!Y38</f>
        <v>0</v>
      </c>
      <c r="X2" s="35">
        <f>'Application form'!Z38</f>
        <v>0</v>
      </c>
      <c r="Y2" s="58">
        <f>'Application form'!AB38</f>
        <v>0</v>
      </c>
      <c r="Z2" s="58">
        <f>'Application form'!AC38</f>
        <v>0</v>
      </c>
      <c r="AA2" s="35">
        <f>'Application form'!AD38</f>
        <v>0</v>
      </c>
      <c r="AB2" s="35">
        <f>'Application form'!AE38</f>
        <v>0</v>
      </c>
      <c r="AC2" s="35">
        <f>'Application form'!AF38</f>
        <v>0</v>
      </c>
      <c r="AD2" s="35"/>
      <c r="AE2" s="35" t="e">
        <f>'Application form'!#REF!</f>
        <v>#REF!</v>
      </c>
      <c r="AF2" s="35">
        <f>'Application form'!AH38</f>
        <v>0</v>
      </c>
    </row>
    <row r="3" spans="2:32" s="33" customFormat="1">
      <c r="B3" s="35"/>
      <c r="C3" s="35" t="str">
        <f>UPPER('Application form'!$AB$24)</f>
        <v/>
      </c>
      <c r="D3" s="35">
        <v>2</v>
      </c>
      <c r="E3" s="42">
        <f>'Application form'!J39</f>
        <v>0</v>
      </c>
      <c r="F3" s="35">
        <f>IF(Application!E37=" ", " ",'Application form'!K39)</f>
        <v>0</v>
      </c>
      <c r="G3" s="35" t="str">
        <f>PROPER('Application form'!F39)</f>
        <v/>
      </c>
      <c r="H3" s="35" t="str">
        <f>UPPER('Application form'!G39)</f>
        <v/>
      </c>
      <c r="I3" s="35"/>
      <c r="J3" s="35">
        <f>'Application form'!K39</f>
        <v>0</v>
      </c>
      <c r="K3" s="35"/>
      <c r="L3" s="41">
        <f>'Application form'!N39</f>
        <v>0</v>
      </c>
      <c r="M3" s="35">
        <f>'Application form'!O39</f>
        <v>0</v>
      </c>
      <c r="N3" s="42">
        <f>'Application form'!P39</f>
        <v>0</v>
      </c>
      <c r="O3" s="35">
        <f>'Application form'!Q39</f>
        <v>0</v>
      </c>
      <c r="P3" s="35">
        <f>'Application form'!R39</f>
        <v>0</v>
      </c>
      <c r="Q3" s="35">
        <f>'Application form'!S39</f>
        <v>0</v>
      </c>
      <c r="R3" s="41">
        <f>'Application form'!T39</f>
        <v>0</v>
      </c>
      <c r="S3" s="35">
        <f>'Application form'!U39</f>
        <v>0</v>
      </c>
      <c r="T3" s="42">
        <f>'Application form'!V39</f>
        <v>0</v>
      </c>
      <c r="U3" s="35">
        <f>'Application form'!W39</f>
        <v>0</v>
      </c>
      <c r="V3" s="35">
        <f>'Application form'!X39</f>
        <v>0</v>
      </c>
      <c r="W3" s="35">
        <f>'Application form'!Y39</f>
        <v>0</v>
      </c>
      <c r="X3" s="35">
        <f>'Application form'!Z39</f>
        <v>0</v>
      </c>
      <c r="Y3" s="58">
        <f>'Application form'!AB39</f>
        <v>0</v>
      </c>
      <c r="Z3" s="58">
        <f>'Application form'!AC39</f>
        <v>0</v>
      </c>
      <c r="AA3" s="35">
        <f>'Application form'!AD39</f>
        <v>0</v>
      </c>
      <c r="AB3" s="35">
        <f>'Application form'!AE39</f>
        <v>0</v>
      </c>
      <c r="AC3" s="35">
        <f>'Application form'!AF39</f>
        <v>0</v>
      </c>
      <c r="AD3" s="35"/>
      <c r="AE3" s="35" t="e">
        <f>'Application form'!#REF!</f>
        <v>#REF!</v>
      </c>
      <c r="AF3" s="35">
        <f>'Application form'!AH39</f>
        <v>0</v>
      </c>
    </row>
    <row r="4" spans="2:32" s="33" customFormat="1">
      <c r="B4" s="35"/>
      <c r="C4" s="35" t="str">
        <f>UPPER('Application form'!$AB$24)</f>
        <v/>
      </c>
      <c r="D4" s="35">
        <v>3</v>
      </c>
      <c r="E4" s="42">
        <f>'Application form'!J40</f>
        <v>0</v>
      </c>
      <c r="F4" s="35">
        <f>IF(Application!E38=" ", " ",'Application form'!K40)</f>
        <v>0</v>
      </c>
      <c r="G4" s="35" t="str">
        <f>PROPER('Application form'!F40)</f>
        <v/>
      </c>
      <c r="H4" s="35" t="str">
        <f>UPPER('Application form'!G40)</f>
        <v/>
      </c>
      <c r="I4" s="35"/>
      <c r="J4" s="35">
        <f>'Application form'!K40</f>
        <v>0</v>
      </c>
      <c r="K4" s="35"/>
      <c r="L4" s="41">
        <f>'Application form'!N40</f>
        <v>0</v>
      </c>
      <c r="M4" s="35">
        <f>'Application form'!O40</f>
        <v>0</v>
      </c>
      <c r="N4" s="42">
        <f>'Application form'!P40</f>
        <v>0</v>
      </c>
      <c r="O4" s="35">
        <f>'Application form'!Q40</f>
        <v>0</v>
      </c>
      <c r="P4" s="35">
        <f>'Application form'!R40</f>
        <v>0</v>
      </c>
      <c r="Q4" s="35">
        <f>'Application form'!S40</f>
        <v>0</v>
      </c>
      <c r="R4" s="41">
        <f>'Application form'!T40</f>
        <v>0</v>
      </c>
      <c r="S4" s="35">
        <f>'Application form'!U40</f>
        <v>0</v>
      </c>
      <c r="T4" s="42">
        <f>'Application form'!V40</f>
        <v>0</v>
      </c>
      <c r="U4" s="35">
        <f>'Application form'!W40</f>
        <v>0</v>
      </c>
      <c r="V4" s="35">
        <f>'Application form'!X40</f>
        <v>0</v>
      </c>
      <c r="W4" s="35">
        <f>'Application form'!Y40</f>
        <v>0</v>
      </c>
      <c r="X4" s="35">
        <f>'Application form'!Z40</f>
        <v>0</v>
      </c>
      <c r="Y4" s="58">
        <f>'Application form'!AB40</f>
        <v>0</v>
      </c>
      <c r="Z4" s="58">
        <f>'Application form'!AC40</f>
        <v>0</v>
      </c>
      <c r="AA4" s="35">
        <f>'Application form'!AD40</f>
        <v>0</v>
      </c>
      <c r="AB4" s="35">
        <f>'Application form'!AE40</f>
        <v>0</v>
      </c>
      <c r="AC4" s="35">
        <f>'Application form'!AF40</f>
        <v>0</v>
      </c>
      <c r="AD4" s="35"/>
      <c r="AE4" s="35" t="e">
        <f>'Application form'!#REF!</f>
        <v>#REF!</v>
      </c>
      <c r="AF4" s="35">
        <f>'Application form'!AH40</f>
        <v>0</v>
      </c>
    </row>
    <row r="5" spans="2:32" s="33" customFormat="1">
      <c r="B5" s="35"/>
      <c r="C5" s="35" t="str">
        <f>UPPER('Application form'!$AB$24)</f>
        <v/>
      </c>
      <c r="D5" s="35">
        <v>4</v>
      </c>
      <c r="E5" s="42">
        <f>'Application form'!J41</f>
        <v>0</v>
      </c>
      <c r="F5" s="35">
        <f>IF(Application!E39=" ", " ",'Application form'!K41)</f>
        <v>0</v>
      </c>
      <c r="G5" s="35" t="str">
        <f>PROPER('Application form'!F41)</f>
        <v/>
      </c>
      <c r="H5" s="35" t="str">
        <f>UPPER('Application form'!G41)</f>
        <v/>
      </c>
      <c r="I5" s="35"/>
      <c r="J5" s="35">
        <f>'Application form'!K41</f>
        <v>0</v>
      </c>
      <c r="K5" s="35"/>
      <c r="L5" s="41">
        <f>'Application form'!N41</f>
        <v>0</v>
      </c>
      <c r="M5" s="35">
        <f>'Application form'!O41</f>
        <v>0</v>
      </c>
      <c r="N5" s="42">
        <f>'Application form'!P41</f>
        <v>0</v>
      </c>
      <c r="O5" s="35">
        <f>'Application form'!Q41</f>
        <v>0</v>
      </c>
      <c r="P5" s="35">
        <f>'Application form'!R41</f>
        <v>0</v>
      </c>
      <c r="Q5" s="35">
        <f>'Application form'!S41</f>
        <v>0</v>
      </c>
      <c r="R5" s="41">
        <f>'Application form'!T41</f>
        <v>0</v>
      </c>
      <c r="S5" s="35">
        <f>'Application form'!U41</f>
        <v>0</v>
      </c>
      <c r="T5" s="42">
        <f>'Application form'!V41</f>
        <v>0</v>
      </c>
      <c r="U5" s="35">
        <f>'Application form'!W41</f>
        <v>0</v>
      </c>
      <c r="V5" s="35">
        <f>'Application form'!X41</f>
        <v>0</v>
      </c>
      <c r="W5" s="35">
        <f>'Application form'!Y41</f>
        <v>0</v>
      </c>
      <c r="X5" s="35">
        <f>'Application form'!Z41</f>
        <v>0</v>
      </c>
      <c r="Y5" s="58">
        <f>'Application form'!AB41</f>
        <v>0</v>
      </c>
      <c r="Z5" s="58">
        <f>'Application form'!AC41</f>
        <v>0</v>
      </c>
      <c r="AA5" s="35">
        <f>'Application form'!AD41</f>
        <v>0</v>
      </c>
      <c r="AB5" s="35">
        <f>'Application form'!AE41</f>
        <v>0</v>
      </c>
      <c r="AC5" s="35">
        <f>'Application form'!AF41</f>
        <v>0</v>
      </c>
      <c r="AD5" s="35"/>
      <c r="AE5" s="35" t="e">
        <f>'Application form'!#REF!</f>
        <v>#REF!</v>
      </c>
      <c r="AF5" s="35">
        <f>'Application form'!AH41</f>
        <v>0</v>
      </c>
    </row>
    <row r="6" spans="2:32" s="33" customFormat="1">
      <c r="B6" s="35"/>
      <c r="C6" s="35" t="str">
        <f>UPPER('Application form'!$AB$24)</f>
        <v/>
      </c>
      <c r="D6" s="35">
        <v>5</v>
      </c>
      <c r="E6" s="42">
        <f>'Application form'!J42</f>
        <v>0</v>
      </c>
      <c r="F6" s="35">
        <f>IF(Application!E40=" ", " ",'Application form'!K42)</f>
        <v>0</v>
      </c>
      <c r="G6" s="35" t="str">
        <f>PROPER('Application form'!F42)</f>
        <v/>
      </c>
      <c r="H6" s="35" t="str">
        <f>UPPER('Application form'!G42)</f>
        <v/>
      </c>
      <c r="I6" s="35"/>
      <c r="J6" s="35">
        <f>'Application form'!K42</f>
        <v>0</v>
      </c>
      <c r="K6" s="35"/>
      <c r="L6" s="41">
        <f>'Application form'!N42</f>
        <v>0</v>
      </c>
      <c r="M6" s="35">
        <f>'Application form'!O42</f>
        <v>0</v>
      </c>
      <c r="N6" s="42">
        <f>'Application form'!P42</f>
        <v>0</v>
      </c>
      <c r="O6" s="35">
        <f>'Application form'!Q42</f>
        <v>0</v>
      </c>
      <c r="P6" s="35">
        <f>'Application form'!R42</f>
        <v>0</v>
      </c>
      <c r="Q6" s="35">
        <f>'Application form'!S42</f>
        <v>0</v>
      </c>
      <c r="R6" s="41">
        <f>'Application form'!T42</f>
        <v>0</v>
      </c>
      <c r="S6" s="35">
        <f>'Application form'!U42</f>
        <v>0</v>
      </c>
      <c r="T6" s="42">
        <f>'Application form'!V42</f>
        <v>0</v>
      </c>
      <c r="U6" s="35">
        <f>'Application form'!W42</f>
        <v>0</v>
      </c>
      <c r="V6" s="35">
        <f>'Application form'!X42</f>
        <v>0</v>
      </c>
      <c r="W6" s="35">
        <f>'Application form'!Y42</f>
        <v>0</v>
      </c>
      <c r="X6" s="35">
        <f>'Application form'!Z42</f>
        <v>0</v>
      </c>
      <c r="Y6" s="58">
        <f>'Application form'!AB42</f>
        <v>0</v>
      </c>
      <c r="Z6" s="58">
        <f>'Application form'!AC42</f>
        <v>0</v>
      </c>
      <c r="AA6" s="35">
        <f>'Application form'!AD42</f>
        <v>0</v>
      </c>
      <c r="AB6" s="35">
        <f>'Application form'!AE42</f>
        <v>0</v>
      </c>
      <c r="AC6" s="35">
        <f>'Application form'!AF42</f>
        <v>0</v>
      </c>
      <c r="AD6" s="35"/>
      <c r="AE6" s="35" t="e">
        <f>'Application form'!#REF!</f>
        <v>#REF!</v>
      </c>
      <c r="AF6" s="35">
        <f>'Application form'!AH42</f>
        <v>0</v>
      </c>
    </row>
    <row r="7" spans="2:32" s="33" customFormat="1">
      <c r="B7" s="35"/>
      <c r="C7" s="35" t="str">
        <f>UPPER('Application form'!$AB$24)</f>
        <v/>
      </c>
      <c r="D7" s="35">
        <v>6</v>
      </c>
      <c r="E7" s="42">
        <f>'Application form'!J43</f>
        <v>0</v>
      </c>
      <c r="F7" s="35">
        <f>IF(Application!E41=" ", " ",'Application form'!K43)</f>
        <v>0</v>
      </c>
      <c r="G7" s="35" t="str">
        <f>PROPER('Application form'!F43)</f>
        <v/>
      </c>
      <c r="H7" s="35" t="str">
        <f>UPPER('Application form'!G43)</f>
        <v/>
      </c>
      <c r="I7" s="35"/>
      <c r="J7" s="35">
        <f>'Application form'!K43</f>
        <v>0</v>
      </c>
      <c r="K7" s="35"/>
      <c r="L7" s="41">
        <f>'Application form'!N43</f>
        <v>0</v>
      </c>
      <c r="M7" s="35">
        <f>'Application form'!O43</f>
        <v>0</v>
      </c>
      <c r="N7" s="42">
        <f>'Application form'!P43</f>
        <v>0</v>
      </c>
      <c r="O7" s="35">
        <f>'Application form'!Q43</f>
        <v>0</v>
      </c>
      <c r="P7" s="35">
        <f>'Application form'!R43</f>
        <v>0</v>
      </c>
      <c r="Q7" s="35">
        <f>'Application form'!S43</f>
        <v>0</v>
      </c>
      <c r="R7" s="41">
        <f>'Application form'!T43</f>
        <v>0</v>
      </c>
      <c r="S7" s="35">
        <f>'Application form'!U43</f>
        <v>0</v>
      </c>
      <c r="T7" s="42">
        <f>'Application form'!V43</f>
        <v>0</v>
      </c>
      <c r="U7" s="35">
        <f>'Application form'!W43</f>
        <v>0</v>
      </c>
      <c r="V7" s="35">
        <f>'Application form'!X43</f>
        <v>0</v>
      </c>
      <c r="W7" s="35">
        <f>'Application form'!Y43</f>
        <v>0</v>
      </c>
      <c r="X7" s="35">
        <f>'Application form'!Z43</f>
        <v>0</v>
      </c>
      <c r="Y7" s="58">
        <f>'Application form'!AB43</f>
        <v>0</v>
      </c>
      <c r="Z7" s="58">
        <f>'Application form'!AC43</f>
        <v>0</v>
      </c>
      <c r="AA7" s="35">
        <f>'Application form'!AD43</f>
        <v>0</v>
      </c>
      <c r="AB7" s="35">
        <f>'Application form'!AE43</f>
        <v>0</v>
      </c>
      <c r="AC7" s="35">
        <f>'Application form'!AF43</f>
        <v>0</v>
      </c>
      <c r="AD7" s="35"/>
      <c r="AE7" s="35" t="e">
        <f>'Application form'!#REF!</f>
        <v>#REF!</v>
      </c>
      <c r="AF7" s="35">
        <f>'Application form'!AH43</f>
        <v>0</v>
      </c>
    </row>
    <row r="8" spans="2:32" s="33" customFormat="1">
      <c r="B8" s="35"/>
      <c r="C8" s="35" t="str">
        <f>UPPER('Application form'!$AB$24)</f>
        <v/>
      </c>
      <c r="D8" s="35">
        <v>7</v>
      </c>
      <c r="E8" s="42">
        <f>'Application form'!J44</f>
        <v>0</v>
      </c>
      <c r="F8" s="35">
        <f>IF(Application!E42=" ", " ",'Application form'!K44)</f>
        <v>0</v>
      </c>
      <c r="G8" s="35" t="str">
        <f>PROPER('Application form'!F44)</f>
        <v/>
      </c>
      <c r="H8" s="35" t="str">
        <f>UPPER('Application form'!G44)</f>
        <v/>
      </c>
      <c r="I8" s="35"/>
      <c r="J8" s="35">
        <f>'Application form'!K44</f>
        <v>0</v>
      </c>
      <c r="K8" s="35"/>
      <c r="L8" s="41">
        <f>'Application form'!N44</f>
        <v>0</v>
      </c>
      <c r="M8" s="35">
        <f>'Application form'!O44</f>
        <v>0</v>
      </c>
      <c r="N8" s="42">
        <f>'Application form'!P44</f>
        <v>0</v>
      </c>
      <c r="O8" s="35">
        <f>'Application form'!Q44</f>
        <v>0</v>
      </c>
      <c r="P8" s="35">
        <f>'Application form'!R44</f>
        <v>0</v>
      </c>
      <c r="Q8" s="35">
        <f>'Application form'!S44</f>
        <v>0</v>
      </c>
      <c r="R8" s="41">
        <f>'Application form'!T44</f>
        <v>0</v>
      </c>
      <c r="S8" s="35">
        <f>'Application form'!U44</f>
        <v>0</v>
      </c>
      <c r="T8" s="42">
        <f>'Application form'!V44</f>
        <v>0</v>
      </c>
      <c r="U8" s="35">
        <f>'Application form'!W44</f>
        <v>0</v>
      </c>
      <c r="V8" s="35">
        <f>'Application form'!X44</f>
        <v>0</v>
      </c>
      <c r="W8" s="35">
        <f>'Application form'!Y44</f>
        <v>0</v>
      </c>
      <c r="X8" s="35">
        <f>'Application form'!Z44</f>
        <v>0</v>
      </c>
      <c r="Y8" s="58">
        <f>'Application form'!AB44</f>
        <v>0</v>
      </c>
      <c r="Z8" s="58">
        <f>'Application form'!AC44</f>
        <v>0</v>
      </c>
      <c r="AA8" s="35">
        <f>'Application form'!AD44</f>
        <v>0</v>
      </c>
      <c r="AB8" s="35">
        <f>'Application form'!AE44</f>
        <v>0</v>
      </c>
      <c r="AC8" s="35">
        <f>'Application form'!AF44</f>
        <v>0</v>
      </c>
      <c r="AD8" s="35"/>
      <c r="AE8" s="35" t="e">
        <f>'Application form'!#REF!</f>
        <v>#REF!</v>
      </c>
      <c r="AF8" s="35">
        <f>'Application form'!AH44</f>
        <v>0</v>
      </c>
    </row>
    <row r="9" spans="2:32" s="33" customFormat="1">
      <c r="B9" s="35"/>
      <c r="C9" s="35" t="str">
        <f>UPPER('Application form'!$AB$24)</f>
        <v/>
      </c>
      <c r="D9" s="35">
        <v>8</v>
      </c>
      <c r="E9" s="42">
        <f>'Application form'!J45</f>
        <v>0</v>
      </c>
      <c r="F9" s="35">
        <f>IF(Application!E43=" ", " ",'Application form'!K45)</f>
        <v>0</v>
      </c>
      <c r="G9" s="35" t="str">
        <f>PROPER('Application form'!F45)</f>
        <v/>
      </c>
      <c r="H9" s="35" t="str">
        <f>UPPER('Application form'!G45)</f>
        <v/>
      </c>
      <c r="I9" s="35"/>
      <c r="J9" s="35">
        <f>'Application form'!K45</f>
        <v>0</v>
      </c>
      <c r="K9" s="35"/>
      <c r="L9" s="41">
        <f>'Application form'!N45</f>
        <v>0</v>
      </c>
      <c r="M9" s="35">
        <f>'Application form'!O45</f>
        <v>0</v>
      </c>
      <c r="N9" s="42">
        <f>'Application form'!P45</f>
        <v>0</v>
      </c>
      <c r="O9" s="35">
        <f>'Application form'!Q45</f>
        <v>0</v>
      </c>
      <c r="P9" s="35">
        <f>'Application form'!R45</f>
        <v>0</v>
      </c>
      <c r="Q9" s="35">
        <f>'Application form'!S45</f>
        <v>0</v>
      </c>
      <c r="R9" s="41">
        <f>'Application form'!T45</f>
        <v>0</v>
      </c>
      <c r="S9" s="35">
        <f>'Application form'!U45</f>
        <v>0</v>
      </c>
      <c r="T9" s="42">
        <f>'Application form'!V45</f>
        <v>0</v>
      </c>
      <c r="U9" s="35">
        <f>'Application form'!W45</f>
        <v>0</v>
      </c>
      <c r="V9" s="35">
        <f>'Application form'!X45</f>
        <v>0</v>
      </c>
      <c r="W9" s="35">
        <f>'Application form'!Y45</f>
        <v>0</v>
      </c>
      <c r="X9" s="35">
        <f>'Application form'!Z45</f>
        <v>0</v>
      </c>
      <c r="Y9" s="58">
        <f>'Application form'!AB45</f>
        <v>0</v>
      </c>
      <c r="Z9" s="58">
        <f>'Application form'!AC45</f>
        <v>0</v>
      </c>
      <c r="AA9" s="35">
        <f>'Application form'!AD45</f>
        <v>0</v>
      </c>
      <c r="AB9" s="35">
        <f>'Application form'!AE45</f>
        <v>0</v>
      </c>
      <c r="AC9" s="35">
        <f>'Application form'!AF45</f>
        <v>0</v>
      </c>
      <c r="AD9" s="35"/>
      <c r="AE9" s="35" t="e">
        <f>'Application form'!#REF!</f>
        <v>#REF!</v>
      </c>
      <c r="AF9" s="35">
        <f>'Application form'!AH45</f>
        <v>0</v>
      </c>
    </row>
    <row r="10" spans="2:32" s="33" customFormat="1">
      <c r="B10" s="35"/>
      <c r="C10" s="35" t="str">
        <f>UPPER('Application form'!$AB$24)</f>
        <v/>
      </c>
      <c r="D10" s="35">
        <v>9</v>
      </c>
      <c r="E10" s="42">
        <f>'Application form'!J46</f>
        <v>0</v>
      </c>
      <c r="F10" s="35">
        <f>IF(Application!E44=" ", " ",'Application form'!K46)</f>
        <v>0</v>
      </c>
      <c r="G10" s="35" t="str">
        <f>PROPER('Application form'!F46)</f>
        <v/>
      </c>
      <c r="H10" s="35" t="str">
        <f>UPPER('Application form'!G46)</f>
        <v/>
      </c>
      <c r="I10" s="35"/>
      <c r="J10" s="35">
        <f>'Application form'!K46</f>
        <v>0</v>
      </c>
      <c r="K10" s="35"/>
      <c r="L10" s="41">
        <f>'Application form'!N46</f>
        <v>0</v>
      </c>
      <c r="M10" s="35">
        <f>'Application form'!O46</f>
        <v>0</v>
      </c>
      <c r="N10" s="42">
        <f>'Application form'!P46</f>
        <v>0</v>
      </c>
      <c r="O10" s="35">
        <f>'Application form'!Q46</f>
        <v>0</v>
      </c>
      <c r="P10" s="35">
        <f>'Application form'!R46</f>
        <v>0</v>
      </c>
      <c r="Q10" s="35">
        <f>'Application form'!S46</f>
        <v>0</v>
      </c>
      <c r="R10" s="41">
        <f>'Application form'!T46</f>
        <v>0</v>
      </c>
      <c r="S10" s="35">
        <f>'Application form'!U46</f>
        <v>0</v>
      </c>
      <c r="T10" s="42">
        <f>'Application form'!V46</f>
        <v>0</v>
      </c>
      <c r="U10" s="35">
        <f>'Application form'!W46</f>
        <v>0</v>
      </c>
      <c r="V10" s="35">
        <f>'Application form'!X46</f>
        <v>0</v>
      </c>
      <c r="W10" s="35">
        <f>'Application form'!Y46</f>
        <v>0</v>
      </c>
      <c r="X10" s="35">
        <f>'Application form'!Z46</f>
        <v>0</v>
      </c>
      <c r="Y10" s="58">
        <f>'Application form'!AB46</f>
        <v>0</v>
      </c>
      <c r="Z10" s="58">
        <f>'Application form'!AC46</f>
        <v>0</v>
      </c>
      <c r="AA10" s="35">
        <f>'Application form'!AD46</f>
        <v>0</v>
      </c>
      <c r="AB10" s="35">
        <f>'Application form'!AE46</f>
        <v>0</v>
      </c>
      <c r="AC10" s="35">
        <f>'Application form'!AF46</f>
        <v>0</v>
      </c>
      <c r="AD10" s="35"/>
      <c r="AE10" s="35" t="e">
        <f>'Application form'!#REF!</f>
        <v>#REF!</v>
      </c>
      <c r="AF10" s="35">
        <f>'Application form'!AH46</f>
        <v>0</v>
      </c>
    </row>
    <row r="11" spans="2:32" s="33" customFormat="1">
      <c r="B11" s="35"/>
      <c r="C11" s="35" t="str">
        <f>UPPER('Application form'!$AB$24)</f>
        <v/>
      </c>
      <c r="D11" s="35">
        <v>10</v>
      </c>
      <c r="E11" s="42">
        <f>'Application form'!J47</f>
        <v>0</v>
      </c>
      <c r="F11" s="35">
        <f>IF(Application!E45=" ", " ",'Application form'!K47)</f>
        <v>0</v>
      </c>
      <c r="G11" s="35" t="str">
        <f>PROPER('Application form'!F47)</f>
        <v/>
      </c>
      <c r="H11" s="35" t="str">
        <f>UPPER('Application form'!G47)</f>
        <v/>
      </c>
      <c r="I11" s="35"/>
      <c r="J11" s="35">
        <f>'Application form'!K47</f>
        <v>0</v>
      </c>
      <c r="K11" s="35"/>
      <c r="L11" s="41">
        <f>'Application form'!N47</f>
        <v>0</v>
      </c>
      <c r="M11" s="35">
        <f>'Application form'!O47</f>
        <v>0</v>
      </c>
      <c r="N11" s="42">
        <f>'Application form'!P47</f>
        <v>0</v>
      </c>
      <c r="O11" s="35">
        <f>'Application form'!Q47</f>
        <v>0</v>
      </c>
      <c r="P11" s="35">
        <f>'Application form'!R47</f>
        <v>0</v>
      </c>
      <c r="Q11" s="35">
        <f>'Application form'!S47</f>
        <v>0</v>
      </c>
      <c r="R11" s="41">
        <f>'Application form'!T47</f>
        <v>0</v>
      </c>
      <c r="S11" s="35">
        <f>'Application form'!U47</f>
        <v>0</v>
      </c>
      <c r="T11" s="42">
        <f>'Application form'!V47</f>
        <v>0</v>
      </c>
      <c r="U11" s="35">
        <f>'Application form'!W47</f>
        <v>0</v>
      </c>
      <c r="V11" s="35">
        <f>'Application form'!X47</f>
        <v>0</v>
      </c>
      <c r="W11" s="35">
        <f>'Application form'!Y47</f>
        <v>0</v>
      </c>
      <c r="X11" s="35">
        <f>'Application form'!Z47</f>
        <v>0</v>
      </c>
      <c r="Y11" s="58">
        <f>'Application form'!AB47</f>
        <v>0</v>
      </c>
      <c r="Z11" s="58">
        <f>'Application form'!AC47</f>
        <v>0</v>
      </c>
      <c r="AA11" s="35">
        <f>'Application form'!AD47</f>
        <v>0</v>
      </c>
      <c r="AB11" s="35">
        <f>'Application form'!AE47</f>
        <v>0</v>
      </c>
      <c r="AC11" s="35">
        <f>'Application form'!AF47</f>
        <v>0</v>
      </c>
      <c r="AD11" s="35"/>
      <c r="AE11" s="35" t="e">
        <f>'Application form'!#REF!</f>
        <v>#REF!</v>
      </c>
      <c r="AF11" s="35">
        <f>'Application form'!AH47</f>
        <v>0</v>
      </c>
    </row>
    <row r="12" spans="2:32" s="33" customFormat="1">
      <c r="B12" s="35"/>
      <c r="C12" s="35" t="str">
        <f>UPPER('Application form'!$AB$24)</f>
        <v/>
      </c>
      <c r="D12" s="35">
        <v>11</v>
      </c>
      <c r="E12" s="42">
        <f>'Application form'!J48</f>
        <v>0</v>
      </c>
      <c r="F12" s="35">
        <f>IF(Application!E46=" ", " ",'Application form'!K48)</f>
        <v>0</v>
      </c>
      <c r="G12" s="35" t="str">
        <f>PROPER('Application form'!F48)</f>
        <v/>
      </c>
      <c r="H12" s="35" t="str">
        <f>UPPER('Application form'!G48)</f>
        <v/>
      </c>
      <c r="I12" s="35"/>
      <c r="J12" s="35">
        <f>'Application form'!K48</f>
        <v>0</v>
      </c>
      <c r="K12" s="35"/>
      <c r="L12" s="41">
        <f>'Application form'!N48</f>
        <v>0</v>
      </c>
      <c r="M12" s="35">
        <f>'Application form'!O48</f>
        <v>0</v>
      </c>
      <c r="N12" s="42">
        <f>'Application form'!P48</f>
        <v>0</v>
      </c>
      <c r="O12" s="35">
        <f>'Application form'!Q48</f>
        <v>0</v>
      </c>
      <c r="P12" s="35">
        <f>'Application form'!R48</f>
        <v>0</v>
      </c>
      <c r="Q12" s="35">
        <f>'Application form'!S48</f>
        <v>0</v>
      </c>
      <c r="R12" s="41">
        <f>'Application form'!T48</f>
        <v>0</v>
      </c>
      <c r="S12" s="35">
        <f>'Application form'!U48</f>
        <v>0</v>
      </c>
      <c r="T12" s="42">
        <f>'Application form'!V48</f>
        <v>0</v>
      </c>
      <c r="U12" s="35">
        <f>'Application form'!W48</f>
        <v>0</v>
      </c>
      <c r="V12" s="35">
        <f>'Application form'!X48</f>
        <v>0</v>
      </c>
      <c r="W12" s="35">
        <f>'Application form'!Y48</f>
        <v>0</v>
      </c>
      <c r="X12" s="35">
        <f>'Application form'!Z48</f>
        <v>0</v>
      </c>
      <c r="Y12" s="58">
        <f>'Application form'!AB48</f>
        <v>0</v>
      </c>
      <c r="Z12" s="58">
        <f>'Application form'!AC48</f>
        <v>0</v>
      </c>
      <c r="AA12" s="35">
        <f>'Application form'!AD48</f>
        <v>0</v>
      </c>
      <c r="AB12" s="35">
        <f>'Application form'!AE48</f>
        <v>0</v>
      </c>
      <c r="AC12" s="35">
        <f>'Application form'!AF48</f>
        <v>0</v>
      </c>
      <c r="AD12" s="35"/>
      <c r="AE12" s="35" t="e">
        <f>'Application form'!#REF!</f>
        <v>#REF!</v>
      </c>
      <c r="AF12" s="35">
        <f>'Application form'!AH48</f>
        <v>0</v>
      </c>
    </row>
    <row r="13" spans="2:32" s="33" customFormat="1">
      <c r="B13" s="35"/>
      <c r="C13" s="35" t="str">
        <f>UPPER('Application form'!$AB$24)</f>
        <v/>
      </c>
      <c r="D13" s="35">
        <v>12</v>
      </c>
      <c r="E13" s="42">
        <f>'Application form'!J49</f>
        <v>0</v>
      </c>
      <c r="F13" s="35">
        <f>IF(Application!E47=" ", " ",'Application form'!K49)</f>
        <v>0</v>
      </c>
      <c r="G13" s="35" t="str">
        <f>PROPER('Application form'!F49)</f>
        <v/>
      </c>
      <c r="H13" s="35" t="str">
        <f>UPPER('Application form'!G49)</f>
        <v/>
      </c>
      <c r="I13" s="35"/>
      <c r="J13" s="35">
        <f>'Application form'!K49</f>
        <v>0</v>
      </c>
      <c r="K13" s="35"/>
      <c r="L13" s="41">
        <f>'Application form'!N49</f>
        <v>0</v>
      </c>
      <c r="M13" s="35">
        <f>'Application form'!O49</f>
        <v>0</v>
      </c>
      <c r="N13" s="42">
        <f>'Application form'!P49</f>
        <v>0</v>
      </c>
      <c r="O13" s="35">
        <f>'Application form'!Q49</f>
        <v>0</v>
      </c>
      <c r="P13" s="35">
        <f>'Application form'!R49</f>
        <v>0</v>
      </c>
      <c r="Q13" s="35">
        <f>'Application form'!S49</f>
        <v>0</v>
      </c>
      <c r="R13" s="41">
        <f>'Application form'!T49</f>
        <v>0</v>
      </c>
      <c r="S13" s="35">
        <f>'Application form'!U49</f>
        <v>0</v>
      </c>
      <c r="T13" s="42">
        <f>'Application form'!V49</f>
        <v>0</v>
      </c>
      <c r="U13" s="35">
        <f>'Application form'!W49</f>
        <v>0</v>
      </c>
      <c r="V13" s="35">
        <f>'Application form'!X49</f>
        <v>0</v>
      </c>
      <c r="W13" s="35">
        <f>'Application form'!Y49</f>
        <v>0</v>
      </c>
      <c r="X13" s="35">
        <f>'Application form'!Z49</f>
        <v>0</v>
      </c>
      <c r="Y13" s="58">
        <f>'Application form'!AB49</f>
        <v>0</v>
      </c>
      <c r="Z13" s="58">
        <f>'Application form'!AC49</f>
        <v>0</v>
      </c>
      <c r="AA13" s="35">
        <f>'Application form'!AD49</f>
        <v>0</v>
      </c>
      <c r="AB13" s="35">
        <f>'Application form'!AE49</f>
        <v>0</v>
      </c>
      <c r="AC13" s="35">
        <f>'Application form'!AF49</f>
        <v>0</v>
      </c>
      <c r="AD13" s="35"/>
      <c r="AE13" s="35" t="e">
        <f>'Application form'!#REF!</f>
        <v>#REF!</v>
      </c>
      <c r="AF13" s="35">
        <f>'Application form'!AH49</f>
        <v>0</v>
      </c>
    </row>
    <row r="14" spans="2:32" s="33" customFormat="1">
      <c r="B14" s="35"/>
      <c r="C14" s="35" t="str">
        <f>UPPER('Application form'!$AB$24)</f>
        <v/>
      </c>
      <c r="D14" s="35">
        <v>13</v>
      </c>
      <c r="E14" s="42">
        <f>'Application form'!J50</f>
        <v>0</v>
      </c>
      <c r="F14" s="35">
        <f>IF(Application!E48=" ", " ",'Application form'!K50)</f>
        <v>0</v>
      </c>
      <c r="G14" s="35" t="str">
        <f>PROPER('Application form'!F50)</f>
        <v/>
      </c>
      <c r="H14" s="35" t="str">
        <f>UPPER('Application form'!G50)</f>
        <v/>
      </c>
      <c r="I14" s="35"/>
      <c r="J14" s="35">
        <f>'Application form'!K50</f>
        <v>0</v>
      </c>
      <c r="K14" s="35"/>
      <c r="L14" s="41">
        <f>'Application form'!N50</f>
        <v>0</v>
      </c>
      <c r="M14" s="35">
        <f>'Application form'!O50</f>
        <v>0</v>
      </c>
      <c r="N14" s="42">
        <f>'Application form'!P50</f>
        <v>0</v>
      </c>
      <c r="O14" s="35">
        <f>'Application form'!Q50</f>
        <v>0</v>
      </c>
      <c r="P14" s="35">
        <f>'Application form'!R50</f>
        <v>0</v>
      </c>
      <c r="Q14" s="35">
        <f>'Application form'!S50</f>
        <v>0</v>
      </c>
      <c r="R14" s="41">
        <f>'Application form'!T50</f>
        <v>0</v>
      </c>
      <c r="S14" s="35">
        <f>'Application form'!U50</f>
        <v>0</v>
      </c>
      <c r="T14" s="42">
        <f>'Application form'!V50</f>
        <v>0</v>
      </c>
      <c r="U14" s="35">
        <f>'Application form'!W50</f>
        <v>0</v>
      </c>
      <c r="V14" s="35">
        <f>'Application form'!X50</f>
        <v>0</v>
      </c>
      <c r="W14" s="35">
        <f>'Application form'!Y50</f>
        <v>0</v>
      </c>
      <c r="X14" s="35">
        <f>'Application form'!Z50</f>
        <v>0</v>
      </c>
      <c r="Y14" s="58">
        <f>'Application form'!AB50</f>
        <v>0</v>
      </c>
      <c r="Z14" s="58">
        <f>'Application form'!AC50</f>
        <v>0</v>
      </c>
      <c r="AA14" s="35">
        <f>'Application form'!AD50</f>
        <v>0</v>
      </c>
      <c r="AB14" s="35">
        <f>'Application form'!AE50</f>
        <v>0</v>
      </c>
      <c r="AC14" s="35">
        <f>'Application form'!AF50</f>
        <v>0</v>
      </c>
      <c r="AD14" s="35"/>
      <c r="AE14" s="35" t="e">
        <f>'Application form'!#REF!</f>
        <v>#REF!</v>
      </c>
      <c r="AF14" s="35">
        <f>'Application form'!AH50</f>
        <v>0</v>
      </c>
    </row>
    <row r="15" spans="2:32" s="33" customFormat="1">
      <c r="B15" s="35"/>
      <c r="C15" s="35" t="str">
        <f>UPPER('Application form'!$AB$24)</f>
        <v/>
      </c>
      <c r="D15" s="35">
        <v>14</v>
      </c>
      <c r="E15" s="42">
        <f>'Application form'!J51</f>
        <v>0</v>
      </c>
      <c r="F15" s="35">
        <f>IF(Application!E49=" ", " ",'Application form'!K51)</f>
        <v>0</v>
      </c>
      <c r="G15" s="35" t="str">
        <f>PROPER('Application form'!F51)</f>
        <v/>
      </c>
      <c r="H15" s="35" t="str">
        <f>UPPER('Application form'!G51)</f>
        <v/>
      </c>
      <c r="I15" s="35"/>
      <c r="J15" s="35">
        <f>'Application form'!K51</f>
        <v>0</v>
      </c>
      <c r="K15" s="35"/>
      <c r="L15" s="41">
        <f>'Application form'!N51</f>
        <v>0</v>
      </c>
      <c r="M15" s="35">
        <f>'Application form'!O51</f>
        <v>0</v>
      </c>
      <c r="N15" s="42">
        <f>'Application form'!P51</f>
        <v>0</v>
      </c>
      <c r="O15" s="35">
        <f>'Application form'!Q51</f>
        <v>0</v>
      </c>
      <c r="P15" s="35">
        <f>'Application form'!R51</f>
        <v>0</v>
      </c>
      <c r="Q15" s="35">
        <f>'Application form'!S51</f>
        <v>0</v>
      </c>
      <c r="R15" s="41">
        <f>'Application form'!T51</f>
        <v>0</v>
      </c>
      <c r="S15" s="35">
        <f>'Application form'!U51</f>
        <v>0</v>
      </c>
      <c r="T15" s="42">
        <f>'Application form'!V51</f>
        <v>0</v>
      </c>
      <c r="U15" s="35">
        <f>'Application form'!W51</f>
        <v>0</v>
      </c>
      <c r="V15" s="35">
        <f>'Application form'!X51</f>
        <v>0</v>
      </c>
      <c r="W15" s="35">
        <f>'Application form'!Y51</f>
        <v>0</v>
      </c>
      <c r="X15" s="35">
        <f>'Application form'!Z51</f>
        <v>0</v>
      </c>
      <c r="Y15" s="58">
        <f>'Application form'!AB51</f>
        <v>0</v>
      </c>
      <c r="Z15" s="58">
        <f>'Application form'!AC51</f>
        <v>0</v>
      </c>
      <c r="AA15" s="35">
        <f>'Application form'!AD51</f>
        <v>0</v>
      </c>
      <c r="AB15" s="35">
        <f>'Application form'!AE51</f>
        <v>0</v>
      </c>
      <c r="AC15" s="35">
        <f>'Application form'!AF51</f>
        <v>0</v>
      </c>
      <c r="AD15" s="35"/>
      <c r="AE15" s="35" t="e">
        <f>'Application form'!#REF!</f>
        <v>#REF!</v>
      </c>
      <c r="AF15" s="35">
        <f>'Application form'!AH51</f>
        <v>0</v>
      </c>
    </row>
    <row r="16" spans="2:32" s="33" customFormat="1">
      <c r="B16" s="35"/>
      <c r="C16" s="35" t="str">
        <f>UPPER('Application form'!$AB$24)</f>
        <v/>
      </c>
      <c r="D16" s="35">
        <v>15</v>
      </c>
      <c r="E16" s="42">
        <f>'Application form'!J52</f>
        <v>0</v>
      </c>
      <c r="F16" s="35">
        <f>IF(Application!E50=" ", " ",'Application form'!K52)</f>
        <v>0</v>
      </c>
      <c r="G16" s="35" t="str">
        <f>PROPER('Application form'!F52)</f>
        <v/>
      </c>
      <c r="H16" s="35" t="str">
        <f>UPPER('Application form'!G52)</f>
        <v/>
      </c>
      <c r="I16" s="35"/>
      <c r="J16" s="35">
        <f>'Application form'!K52</f>
        <v>0</v>
      </c>
      <c r="K16" s="35"/>
      <c r="L16" s="41">
        <f>'Application form'!N52</f>
        <v>0</v>
      </c>
      <c r="M16" s="35">
        <f>'Application form'!O52</f>
        <v>0</v>
      </c>
      <c r="N16" s="42">
        <f>'Application form'!P52</f>
        <v>0</v>
      </c>
      <c r="O16" s="35">
        <f>'Application form'!Q52</f>
        <v>0</v>
      </c>
      <c r="P16" s="35">
        <f>'Application form'!R52</f>
        <v>0</v>
      </c>
      <c r="Q16" s="35">
        <f>'Application form'!S52</f>
        <v>0</v>
      </c>
      <c r="R16" s="41">
        <f>'Application form'!T52</f>
        <v>0</v>
      </c>
      <c r="S16" s="35">
        <f>'Application form'!U52</f>
        <v>0</v>
      </c>
      <c r="T16" s="42">
        <f>'Application form'!V52</f>
        <v>0</v>
      </c>
      <c r="U16" s="35">
        <f>'Application form'!W52</f>
        <v>0</v>
      </c>
      <c r="V16" s="35">
        <f>'Application form'!X52</f>
        <v>0</v>
      </c>
      <c r="W16" s="35">
        <f>'Application form'!Y52</f>
        <v>0</v>
      </c>
      <c r="X16" s="35">
        <f>'Application form'!Z52</f>
        <v>0</v>
      </c>
      <c r="Y16" s="58">
        <f>'Application form'!AB52</f>
        <v>0</v>
      </c>
      <c r="Z16" s="58">
        <f>'Application form'!AC52</f>
        <v>0</v>
      </c>
      <c r="AA16" s="35">
        <f>'Application form'!AD52</f>
        <v>0</v>
      </c>
      <c r="AB16" s="35">
        <f>'Application form'!AE52</f>
        <v>0</v>
      </c>
      <c r="AC16" s="35">
        <f>'Application form'!AF52</f>
        <v>0</v>
      </c>
      <c r="AD16" s="35"/>
      <c r="AE16" s="35" t="e">
        <f>'Application form'!#REF!</f>
        <v>#REF!</v>
      </c>
      <c r="AF16" s="35">
        <f>'Application form'!AH52</f>
        <v>0</v>
      </c>
    </row>
    <row r="17" spans="2:32" s="33" customFormat="1">
      <c r="B17" s="35"/>
      <c r="C17" s="35" t="str">
        <f>UPPER('Application form'!$AB$24)</f>
        <v/>
      </c>
      <c r="D17" s="35">
        <v>16</v>
      </c>
      <c r="E17" s="42">
        <f>'Application form'!J53</f>
        <v>0</v>
      </c>
      <c r="F17" s="35">
        <f>IF(Application!E51=" ", " ",'Application form'!K53)</f>
        <v>0</v>
      </c>
      <c r="G17" s="35" t="str">
        <f>PROPER('Application form'!F53)</f>
        <v/>
      </c>
      <c r="H17" s="35" t="str">
        <f>UPPER('Application form'!G53)</f>
        <v/>
      </c>
      <c r="I17" s="35"/>
      <c r="J17" s="35">
        <f>'Application form'!K53</f>
        <v>0</v>
      </c>
      <c r="K17" s="35"/>
      <c r="L17" s="41">
        <f>'Application form'!N53</f>
        <v>0</v>
      </c>
      <c r="M17" s="35">
        <f>'Application form'!O53</f>
        <v>0</v>
      </c>
      <c r="N17" s="42">
        <f>'Application form'!P53</f>
        <v>0</v>
      </c>
      <c r="O17" s="35">
        <f>'Application form'!Q53</f>
        <v>0</v>
      </c>
      <c r="P17" s="35">
        <f>'Application form'!R53</f>
        <v>0</v>
      </c>
      <c r="Q17" s="35">
        <f>'Application form'!S53</f>
        <v>0</v>
      </c>
      <c r="R17" s="41">
        <f>'Application form'!T53</f>
        <v>0</v>
      </c>
      <c r="S17" s="35">
        <f>'Application form'!U53</f>
        <v>0</v>
      </c>
      <c r="T17" s="42">
        <f>'Application form'!V53</f>
        <v>0</v>
      </c>
      <c r="U17" s="35">
        <f>'Application form'!W53</f>
        <v>0</v>
      </c>
      <c r="V17" s="35">
        <f>'Application form'!X53</f>
        <v>0</v>
      </c>
      <c r="W17" s="35">
        <f>'Application form'!Y53</f>
        <v>0</v>
      </c>
      <c r="X17" s="35">
        <f>'Application form'!Z53</f>
        <v>0</v>
      </c>
      <c r="Y17" s="58">
        <f>'Application form'!AB53</f>
        <v>0</v>
      </c>
      <c r="Z17" s="58">
        <f>'Application form'!AC53</f>
        <v>0</v>
      </c>
      <c r="AA17" s="35">
        <f>'Application form'!AD53</f>
        <v>0</v>
      </c>
      <c r="AB17" s="35">
        <f>'Application form'!AE53</f>
        <v>0</v>
      </c>
      <c r="AC17" s="35">
        <f>'Application form'!AF53</f>
        <v>0</v>
      </c>
      <c r="AD17" s="35"/>
      <c r="AE17" s="35" t="e">
        <f>'Application form'!#REF!</f>
        <v>#REF!</v>
      </c>
      <c r="AF17" s="35">
        <f>'Application form'!AH53</f>
        <v>0</v>
      </c>
    </row>
    <row r="18" spans="2:32" s="33" customFormat="1">
      <c r="B18" s="35"/>
      <c r="C18" s="35" t="str">
        <f>UPPER('Application form'!$AB$24)</f>
        <v/>
      </c>
      <c r="D18" s="35">
        <v>17</v>
      </c>
      <c r="E18" s="42">
        <f>'Application form'!J54</f>
        <v>0</v>
      </c>
      <c r="F18" s="35">
        <f>IF(Application!E52=" ", " ",'Application form'!K54)</f>
        <v>0</v>
      </c>
      <c r="G18" s="35" t="str">
        <f>PROPER('Application form'!F54)</f>
        <v/>
      </c>
      <c r="H18" s="35" t="str">
        <f>UPPER('Application form'!G54)</f>
        <v/>
      </c>
      <c r="I18" s="35"/>
      <c r="J18" s="35">
        <f>'Application form'!K54</f>
        <v>0</v>
      </c>
      <c r="K18" s="35"/>
      <c r="L18" s="41">
        <f>'Application form'!N54</f>
        <v>0</v>
      </c>
      <c r="M18" s="35">
        <f>'Application form'!O54</f>
        <v>0</v>
      </c>
      <c r="N18" s="42">
        <f>'Application form'!P54</f>
        <v>0</v>
      </c>
      <c r="O18" s="35">
        <f>'Application form'!Q54</f>
        <v>0</v>
      </c>
      <c r="P18" s="35">
        <f>'Application form'!R54</f>
        <v>0</v>
      </c>
      <c r="Q18" s="35">
        <f>'Application form'!S54</f>
        <v>0</v>
      </c>
      <c r="R18" s="41">
        <f>'Application form'!T54</f>
        <v>0</v>
      </c>
      <c r="S18" s="35">
        <f>'Application form'!U54</f>
        <v>0</v>
      </c>
      <c r="T18" s="42">
        <f>'Application form'!V54</f>
        <v>0</v>
      </c>
      <c r="U18" s="35">
        <f>'Application form'!W54</f>
        <v>0</v>
      </c>
      <c r="V18" s="35">
        <f>'Application form'!X54</f>
        <v>0</v>
      </c>
      <c r="W18" s="35">
        <f>'Application form'!Y54</f>
        <v>0</v>
      </c>
      <c r="X18" s="35">
        <f>'Application form'!Z54</f>
        <v>0</v>
      </c>
      <c r="Y18" s="58">
        <f>'Application form'!AB54</f>
        <v>0</v>
      </c>
      <c r="Z18" s="58">
        <f>'Application form'!AC54</f>
        <v>0</v>
      </c>
      <c r="AA18" s="35">
        <f>'Application form'!AD54</f>
        <v>0</v>
      </c>
      <c r="AB18" s="35">
        <f>'Application form'!AE54</f>
        <v>0</v>
      </c>
      <c r="AC18" s="35">
        <f>'Application form'!AF54</f>
        <v>0</v>
      </c>
      <c r="AD18" s="35"/>
      <c r="AE18" s="35" t="e">
        <f>'Application form'!#REF!</f>
        <v>#REF!</v>
      </c>
      <c r="AF18" s="35">
        <f>'Application form'!AH54</f>
        <v>0</v>
      </c>
    </row>
    <row r="19" spans="2:32" s="33" customFormat="1">
      <c r="B19" s="35"/>
      <c r="C19" s="35" t="str">
        <f>UPPER('Application form'!$AB$24)</f>
        <v/>
      </c>
      <c r="D19" s="35">
        <v>18</v>
      </c>
      <c r="E19" s="42">
        <f>'Application form'!J55</f>
        <v>0</v>
      </c>
      <c r="F19" s="35">
        <f>IF(Application!E53=" ", " ",'Application form'!K55)</f>
        <v>0</v>
      </c>
      <c r="G19" s="35" t="str">
        <f>PROPER('Application form'!F55)</f>
        <v/>
      </c>
      <c r="H19" s="35" t="str">
        <f>UPPER('Application form'!G55)</f>
        <v/>
      </c>
      <c r="I19" s="35"/>
      <c r="J19" s="35">
        <f>'Application form'!K55</f>
        <v>0</v>
      </c>
      <c r="K19" s="35"/>
      <c r="L19" s="41">
        <f>'Application form'!N55</f>
        <v>0</v>
      </c>
      <c r="M19" s="35">
        <f>'Application form'!O55</f>
        <v>0</v>
      </c>
      <c r="N19" s="42">
        <f>'Application form'!P55</f>
        <v>0</v>
      </c>
      <c r="O19" s="35">
        <f>'Application form'!Q55</f>
        <v>0</v>
      </c>
      <c r="P19" s="35">
        <f>'Application form'!R55</f>
        <v>0</v>
      </c>
      <c r="Q19" s="35">
        <f>'Application form'!S55</f>
        <v>0</v>
      </c>
      <c r="R19" s="41">
        <f>'Application form'!T55</f>
        <v>0</v>
      </c>
      <c r="S19" s="35">
        <f>'Application form'!U55</f>
        <v>0</v>
      </c>
      <c r="T19" s="42">
        <f>'Application form'!V55</f>
        <v>0</v>
      </c>
      <c r="U19" s="35">
        <f>'Application form'!W55</f>
        <v>0</v>
      </c>
      <c r="V19" s="35">
        <f>'Application form'!X55</f>
        <v>0</v>
      </c>
      <c r="W19" s="35">
        <f>'Application form'!Y55</f>
        <v>0</v>
      </c>
      <c r="X19" s="35">
        <f>'Application form'!Z55</f>
        <v>0</v>
      </c>
      <c r="Y19" s="58">
        <f>'Application form'!AB55</f>
        <v>0</v>
      </c>
      <c r="Z19" s="58">
        <f>'Application form'!AC55</f>
        <v>0</v>
      </c>
      <c r="AA19" s="35">
        <f>'Application form'!AD55</f>
        <v>0</v>
      </c>
      <c r="AB19" s="35">
        <f>'Application form'!AE55</f>
        <v>0</v>
      </c>
      <c r="AC19" s="35">
        <f>'Application form'!AF55</f>
        <v>0</v>
      </c>
      <c r="AD19" s="35"/>
      <c r="AE19" s="35" t="e">
        <f>'Application form'!#REF!</f>
        <v>#REF!</v>
      </c>
      <c r="AF19" s="35">
        <f>'Application form'!AH55</f>
        <v>0</v>
      </c>
    </row>
    <row r="20" spans="2:32" s="33" customFormat="1">
      <c r="B20" s="35"/>
      <c r="C20" s="35" t="str">
        <f>UPPER('Application form'!$AB$24)</f>
        <v/>
      </c>
      <c r="D20" s="35">
        <v>19</v>
      </c>
      <c r="E20" s="42">
        <f>'Application form'!J56</f>
        <v>0</v>
      </c>
      <c r="F20" s="35">
        <f>IF(Application!E54=" ", " ",'Application form'!K56)</f>
        <v>0</v>
      </c>
      <c r="G20" s="35" t="str">
        <f>PROPER('Application form'!F56)</f>
        <v/>
      </c>
      <c r="H20" s="35" t="str">
        <f>UPPER('Application form'!G56)</f>
        <v/>
      </c>
      <c r="I20" s="35"/>
      <c r="J20" s="35">
        <f>'Application form'!K56</f>
        <v>0</v>
      </c>
      <c r="K20" s="35"/>
      <c r="L20" s="41">
        <f>'Application form'!N56</f>
        <v>0</v>
      </c>
      <c r="M20" s="35">
        <f>'Application form'!O56</f>
        <v>0</v>
      </c>
      <c r="N20" s="42">
        <f>'Application form'!P56</f>
        <v>0</v>
      </c>
      <c r="O20" s="35">
        <f>'Application form'!Q56</f>
        <v>0</v>
      </c>
      <c r="P20" s="35">
        <f>'Application form'!R56</f>
        <v>0</v>
      </c>
      <c r="Q20" s="35">
        <f>'Application form'!S56</f>
        <v>0</v>
      </c>
      <c r="R20" s="41">
        <f>'Application form'!T56</f>
        <v>0</v>
      </c>
      <c r="S20" s="35">
        <f>'Application form'!U56</f>
        <v>0</v>
      </c>
      <c r="T20" s="42">
        <f>'Application form'!V56</f>
        <v>0</v>
      </c>
      <c r="U20" s="35">
        <f>'Application form'!W56</f>
        <v>0</v>
      </c>
      <c r="V20" s="35">
        <f>'Application form'!X56</f>
        <v>0</v>
      </c>
      <c r="W20" s="35">
        <f>'Application form'!Y56</f>
        <v>0</v>
      </c>
      <c r="X20" s="35">
        <f>'Application form'!Z56</f>
        <v>0</v>
      </c>
      <c r="Y20" s="58">
        <f>'Application form'!AB56</f>
        <v>0</v>
      </c>
      <c r="Z20" s="58">
        <f>'Application form'!AC56</f>
        <v>0</v>
      </c>
      <c r="AA20" s="35">
        <f>'Application form'!AD56</f>
        <v>0</v>
      </c>
      <c r="AB20" s="35">
        <f>'Application form'!AE56</f>
        <v>0</v>
      </c>
      <c r="AC20" s="35">
        <f>'Application form'!AF56</f>
        <v>0</v>
      </c>
      <c r="AD20" s="35"/>
      <c r="AE20" s="35" t="e">
        <f>'Application form'!#REF!</f>
        <v>#REF!</v>
      </c>
      <c r="AF20" s="35">
        <f>'Application form'!AH56</f>
        <v>0</v>
      </c>
    </row>
    <row r="21" spans="2:32" s="33" customFormat="1">
      <c r="B21" s="35"/>
      <c r="C21" s="35" t="str">
        <f>UPPER('Application form'!$AB$24)</f>
        <v/>
      </c>
      <c r="D21" s="35">
        <v>20</v>
      </c>
      <c r="E21" s="42">
        <f>'Application form'!J57</f>
        <v>0</v>
      </c>
      <c r="F21" s="35">
        <f>IF(Application!E55=" ", " ",'Application form'!K57)</f>
        <v>0</v>
      </c>
      <c r="G21" s="35" t="str">
        <f>PROPER('Application form'!F57)</f>
        <v/>
      </c>
      <c r="H21" s="35" t="str">
        <f>UPPER('Application form'!G57)</f>
        <v/>
      </c>
      <c r="I21" s="35"/>
      <c r="J21" s="35">
        <f>'Application form'!K57</f>
        <v>0</v>
      </c>
      <c r="K21" s="35"/>
      <c r="L21" s="41">
        <f>'Application form'!N57</f>
        <v>0</v>
      </c>
      <c r="M21" s="35">
        <f>'Application form'!O57</f>
        <v>0</v>
      </c>
      <c r="N21" s="42">
        <f>'Application form'!P57</f>
        <v>0</v>
      </c>
      <c r="O21" s="35">
        <f>'Application form'!Q57</f>
        <v>0</v>
      </c>
      <c r="P21" s="35">
        <f>'Application form'!R57</f>
        <v>0</v>
      </c>
      <c r="Q21" s="35">
        <f>'Application form'!S57</f>
        <v>0</v>
      </c>
      <c r="R21" s="41">
        <f>'Application form'!T57</f>
        <v>0</v>
      </c>
      <c r="S21" s="35">
        <f>'Application form'!U57</f>
        <v>0</v>
      </c>
      <c r="T21" s="42">
        <f>'Application form'!V57</f>
        <v>0</v>
      </c>
      <c r="U21" s="35">
        <f>'Application form'!W57</f>
        <v>0</v>
      </c>
      <c r="V21" s="35">
        <f>'Application form'!X57</f>
        <v>0</v>
      </c>
      <c r="W21" s="35">
        <f>'Application form'!Y57</f>
        <v>0</v>
      </c>
      <c r="X21" s="35">
        <f>'Application form'!Z57</f>
        <v>0</v>
      </c>
      <c r="Y21" s="58">
        <f>'Application form'!AB57</f>
        <v>0</v>
      </c>
      <c r="Z21" s="58">
        <f>'Application form'!AC57</f>
        <v>0</v>
      </c>
      <c r="AA21" s="35">
        <f>'Application form'!AD57</f>
        <v>0</v>
      </c>
      <c r="AB21" s="35">
        <f>'Application form'!AE57</f>
        <v>0</v>
      </c>
      <c r="AC21" s="35">
        <f>'Application form'!AF57</f>
        <v>0</v>
      </c>
      <c r="AD21" s="35"/>
      <c r="AE21" s="35" t="e">
        <f>'Application form'!#REF!</f>
        <v>#REF!</v>
      </c>
      <c r="AF21" s="35">
        <f>'Application form'!AH57</f>
        <v>0</v>
      </c>
    </row>
    <row r="22" spans="2:32" s="33" customFormat="1">
      <c r="B22" s="35"/>
      <c r="C22" s="35" t="str">
        <f>UPPER('Application form'!$AB$24)</f>
        <v/>
      </c>
      <c r="D22" s="35">
        <v>21</v>
      </c>
      <c r="E22" s="42" t="e">
        <f>'Application form'!#REF!</f>
        <v>#REF!</v>
      </c>
      <c r="F22" s="35" t="e">
        <f>IF(Application!E56=" ", " ",'Application form'!#REF!)</f>
        <v>#REF!</v>
      </c>
      <c r="G22" s="35" t="e">
        <f>PROPER('Application form'!#REF!)</f>
        <v>#REF!</v>
      </c>
      <c r="H22" s="35" t="e">
        <f>UPPER('Application form'!#REF!)</f>
        <v>#REF!</v>
      </c>
      <c r="I22" s="35"/>
      <c r="J22" s="35" t="e">
        <f>'Application form'!#REF!</f>
        <v>#REF!</v>
      </c>
      <c r="K22" s="35"/>
      <c r="L22" s="41" t="e">
        <f>'Application form'!#REF!</f>
        <v>#REF!</v>
      </c>
      <c r="M22" s="35" t="e">
        <f>'Application form'!#REF!</f>
        <v>#REF!</v>
      </c>
      <c r="N22" s="42" t="e">
        <f>'Application form'!#REF!</f>
        <v>#REF!</v>
      </c>
      <c r="O22" s="35" t="e">
        <f>'Application form'!#REF!</f>
        <v>#REF!</v>
      </c>
      <c r="P22" s="35" t="e">
        <f>'Application form'!#REF!</f>
        <v>#REF!</v>
      </c>
      <c r="Q22" s="35" t="e">
        <f>'Application form'!#REF!</f>
        <v>#REF!</v>
      </c>
      <c r="R22" s="41" t="e">
        <f>'Application form'!#REF!</f>
        <v>#REF!</v>
      </c>
      <c r="S22" s="35" t="e">
        <f>'Application form'!#REF!</f>
        <v>#REF!</v>
      </c>
      <c r="T22" s="42" t="e">
        <f>'Application form'!#REF!</f>
        <v>#REF!</v>
      </c>
      <c r="U22" s="35" t="e">
        <f>'Application form'!#REF!</f>
        <v>#REF!</v>
      </c>
      <c r="V22" s="35" t="e">
        <f>'Application form'!#REF!</f>
        <v>#REF!</v>
      </c>
      <c r="W22" s="35" t="e">
        <f>'Application form'!#REF!</f>
        <v>#REF!</v>
      </c>
      <c r="X22" s="35" t="e">
        <f>'Application form'!#REF!</f>
        <v>#REF!</v>
      </c>
      <c r="Y22" s="58" t="e">
        <f>'Application form'!#REF!</f>
        <v>#REF!</v>
      </c>
      <c r="Z22" s="58" t="e">
        <f>'Application form'!#REF!</f>
        <v>#REF!</v>
      </c>
      <c r="AA22" s="35" t="e">
        <f>'Application form'!#REF!</f>
        <v>#REF!</v>
      </c>
      <c r="AB22" s="35" t="e">
        <f>'Application form'!#REF!</f>
        <v>#REF!</v>
      </c>
      <c r="AC22" s="35" t="e">
        <f>'Application form'!#REF!</f>
        <v>#REF!</v>
      </c>
      <c r="AD22" s="35"/>
      <c r="AE22" s="35" t="e">
        <f>'Application form'!#REF!</f>
        <v>#REF!</v>
      </c>
      <c r="AF22" s="35" t="e">
        <f>'Application form'!#REF!</f>
        <v>#REF!</v>
      </c>
    </row>
    <row r="23" spans="2:32" s="33" customFormat="1">
      <c r="B23" s="35"/>
      <c r="C23" s="35" t="str">
        <f>UPPER('Application form'!$AB$24)</f>
        <v/>
      </c>
      <c r="D23" s="35">
        <v>22</v>
      </c>
      <c r="E23" s="42" t="e">
        <f>'Application form'!#REF!</f>
        <v>#REF!</v>
      </c>
      <c r="F23" s="35" t="e">
        <f>IF(Application!E57=" ", " ",'Application form'!#REF!)</f>
        <v>#REF!</v>
      </c>
      <c r="G23" s="35" t="e">
        <f>PROPER('Application form'!#REF!)</f>
        <v>#REF!</v>
      </c>
      <c r="H23" s="35" t="e">
        <f>UPPER('Application form'!#REF!)</f>
        <v>#REF!</v>
      </c>
      <c r="I23" s="35"/>
      <c r="J23" s="35" t="e">
        <f>'Application form'!#REF!</f>
        <v>#REF!</v>
      </c>
      <c r="K23" s="35"/>
      <c r="L23" s="41" t="e">
        <f>'Application form'!#REF!</f>
        <v>#REF!</v>
      </c>
      <c r="M23" s="35" t="e">
        <f>'Application form'!#REF!</f>
        <v>#REF!</v>
      </c>
      <c r="N23" s="42" t="e">
        <f>'Application form'!#REF!</f>
        <v>#REF!</v>
      </c>
      <c r="O23" s="35" t="e">
        <f>'Application form'!#REF!</f>
        <v>#REF!</v>
      </c>
      <c r="P23" s="35" t="e">
        <f>'Application form'!#REF!</f>
        <v>#REF!</v>
      </c>
      <c r="Q23" s="35" t="e">
        <f>'Application form'!#REF!</f>
        <v>#REF!</v>
      </c>
      <c r="R23" s="41" t="e">
        <f>'Application form'!#REF!</f>
        <v>#REF!</v>
      </c>
      <c r="S23" s="35" t="e">
        <f>'Application form'!#REF!</f>
        <v>#REF!</v>
      </c>
      <c r="T23" s="42" t="e">
        <f>'Application form'!#REF!</f>
        <v>#REF!</v>
      </c>
      <c r="U23" s="35" t="e">
        <f>'Application form'!#REF!</f>
        <v>#REF!</v>
      </c>
      <c r="V23" s="35" t="e">
        <f>'Application form'!#REF!</f>
        <v>#REF!</v>
      </c>
      <c r="W23" s="35" t="e">
        <f>'Application form'!#REF!</f>
        <v>#REF!</v>
      </c>
      <c r="X23" s="35" t="e">
        <f>'Application form'!#REF!</f>
        <v>#REF!</v>
      </c>
      <c r="Y23" s="58" t="e">
        <f>'Application form'!#REF!</f>
        <v>#REF!</v>
      </c>
      <c r="Z23" s="58" t="e">
        <f>'Application form'!#REF!</f>
        <v>#REF!</v>
      </c>
      <c r="AA23" s="35" t="e">
        <f>'Application form'!#REF!</f>
        <v>#REF!</v>
      </c>
      <c r="AB23" s="35" t="e">
        <f>'Application form'!#REF!</f>
        <v>#REF!</v>
      </c>
      <c r="AC23" s="35" t="e">
        <f>'Application form'!#REF!</f>
        <v>#REF!</v>
      </c>
      <c r="AD23" s="35"/>
      <c r="AE23" s="35" t="e">
        <f>'Application form'!#REF!</f>
        <v>#REF!</v>
      </c>
      <c r="AF23" s="35" t="e">
        <f>'Application form'!#REF!</f>
        <v>#REF!</v>
      </c>
    </row>
    <row r="24" spans="2:32" s="33" customFormat="1">
      <c r="B24" s="35"/>
      <c r="C24" s="35" t="str">
        <f>UPPER('Application form'!$AB$24)</f>
        <v/>
      </c>
      <c r="D24" s="35">
        <v>23</v>
      </c>
      <c r="E24" s="42" t="e">
        <f>'Application form'!#REF!</f>
        <v>#REF!</v>
      </c>
      <c r="F24" s="35" t="e">
        <f>IF(Application!E58=" ", " ",'Application form'!#REF!)</f>
        <v>#REF!</v>
      </c>
      <c r="G24" s="35" t="e">
        <f>PROPER('Application form'!#REF!)</f>
        <v>#REF!</v>
      </c>
      <c r="H24" s="35" t="e">
        <f>UPPER('Application form'!#REF!)</f>
        <v>#REF!</v>
      </c>
      <c r="I24" s="35"/>
      <c r="J24" s="35" t="e">
        <f>'Application form'!#REF!</f>
        <v>#REF!</v>
      </c>
      <c r="K24" s="35"/>
      <c r="L24" s="41" t="e">
        <f>'Application form'!#REF!</f>
        <v>#REF!</v>
      </c>
      <c r="M24" s="35" t="e">
        <f>'Application form'!#REF!</f>
        <v>#REF!</v>
      </c>
      <c r="N24" s="42" t="e">
        <f>'Application form'!#REF!</f>
        <v>#REF!</v>
      </c>
      <c r="O24" s="35" t="e">
        <f>'Application form'!#REF!</f>
        <v>#REF!</v>
      </c>
      <c r="P24" s="35" t="e">
        <f>'Application form'!#REF!</f>
        <v>#REF!</v>
      </c>
      <c r="Q24" s="35" t="e">
        <f>'Application form'!#REF!</f>
        <v>#REF!</v>
      </c>
      <c r="R24" s="41" t="e">
        <f>'Application form'!#REF!</f>
        <v>#REF!</v>
      </c>
      <c r="S24" s="35" t="e">
        <f>'Application form'!#REF!</f>
        <v>#REF!</v>
      </c>
      <c r="T24" s="42" t="e">
        <f>'Application form'!#REF!</f>
        <v>#REF!</v>
      </c>
      <c r="U24" s="35" t="e">
        <f>'Application form'!#REF!</f>
        <v>#REF!</v>
      </c>
      <c r="V24" s="35" t="e">
        <f>'Application form'!#REF!</f>
        <v>#REF!</v>
      </c>
      <c r="W24" s="35" t="e">
        <f>'Application form'!#REF!</f>
        <v>#REF!</v>
      </c>
      <c r="X24" s="35" t="e">
        <f>'Application form'!#REF!</f>
        <v>#REF!</v>
      </c>
      <c r="Y24" s="58" t="e">
        <f>'Application form'!#REF!</f>
        <v>#REF!</v>
      </c>
      <c r="Z24" s="58" t="e">
        <f>'Application form'!#REF!</f>
        <v>#REF!</v>
      </c>
      <c r="AA24" s="35" t="e">
        <f>'Application form'!#REF!</f>
        <v>#REF!</v>
      </c>
      <c r="AB24" s="35" t="e">
        <f>'Application form'!#REF!</f>
        <v>#REF!</v>
      </c>
      <c r="AC24" s="35" t="e">
        <f>'Application form'!#REF!</f>
        <v>#REF!</v>
      </c>
      <c r="AD24" s="35"/>
      <c r="AE24" s="35" t="e">
        <f>'Application form'!#REF!</f>
        <v>#REF!</v>
      </c>
      <c r="AF24" s="35" t="e">
        <f>'Application form'!#REF!</f>
        <v>#REF!</v>
      </c>
    </row>
    <row r="25" spans="2:32" s="33" customFormat="1">
      <c r="B25" s="35"/>
      <c r="C25" s="35" t="str">
        <f>UPPER('Application form'!$AB$24)</f>
        <v/>
      </c>
      <c r="D25" s="35">
        <v>24</v>
      </c>
      <c r="E25" s="42" t="e">
        <f>'Application form'!#REF!</f>
        <v>#REF!</v>
      </c>
      <c r="F25" s="35" t="e">
        <f>IF(Application!E59=" ", " ",'Application form'!#REF!)</f>
        <v>#REF!</v>
      </c>
      <c r="G25" s="35" t="e">
        <f>PROPER('Application form'!#REF!)</f>
        <v>#REF!</v>
      </c>
      <c r="H25" s="35" t="e">
        <f>UPPER('Application form'!#REF!)</f>
        <v>#REF!</v>
      </c>
      <c r="I25" s="35"/>
      <c r="J25" s="35" t="e">
        <f>'Application form'!#REF!</f>
        <v>#REF!</v>
      </c>
      <c r="K25" s="35"/>
      <c r="L25" s="41" t="e">
        <f>'Application form'!#REF!</f>
        <v>#REF!</v>
      </c>
      <c r="M25" s="35" t="e">
        <f>'Application form'!#REF!</f>
        <v>#REF!</v>
      </c>
      <c r="N25" s="42" t="e">
        <f>'Application form'!#REF!</f>
        <v>#REF!</v>
      </c>
      <c r="O25" s="35" t="e">
        <f>'Application form'!#REF!</f>
        <v>#REF!</v>
      </c>
      <c r="P25" s="35" t="e">
        <f>'Application form'!#REF!</f>
        <v>#REF!</v>
      </c>
      <c r="Q25" s="35" t="e">
        <f>'Application form'!#REF!</f>
        <v>#REF!</v>
      </c>
      <c r="R25" s="41" t="e">
        <f>'Application form'!#REF!</f>
        <v>#REF!</v>
      </c>
      <c r="S25" s="35" t="e">
        <f>'Application form'!#REF!</f>
        <v>#REF!</v>
      </c>
      <c r="T25" s="42" t="e">
        <f>'Application form'!#REF!</f>
        <v>#REF!</v>
      </c>
      <c r="U25" s="35" t="e">
        <f>'Application form'!#REF!</f>
        <v>#REF!</v>
      </c>
      <c r="V25" s="35" t="e">
        <f>'Application form'!#REF!</f>
        <v>#REF!</v>
      </c>
      <c r="W25" s="35" t="e">
        <f>'Application form'!#REF!</f>
        <v>#REF!</v>
      </c>
      <c r="X25" s="35" t="e">
        <f>'Application form'!#REF!</f>
        <v>#REF!</v>
      </c>
      <c r="Y25" s="58" t="e">
        <f>'Application form'!#REF!</f>
        <v>#REF!</v>
      </c>
      <c r="Z25" s="58" t="e">
        <f>'Application form'!#REF!</f>
        <v>#REF!</v>
      </c>
      <c r="AA25" s="35" t="e">
        <f>'Application form'!#REF!</f>
        <v>#REF!</v>
      </c>
      <c r="AB25" s="35" t="e">
        <f>'Application form'!#REF!</f>
        <v>#REF!</v>
      </c>
      <c r="AC25" s="35" t="e">
        <f>'Application form'!#REF!</f>
        <v>#REF!</v>
      </c>
      <c r="AD25" s="35"/>
      <c r="AE25" s="35" t="e">
        <f>'Application form'!#REF!</f>
        <v>#REF!</v>
      </c>
      <c r="AF25" s="35" t="e">
        <f>'Application form'!#REF!</f>
        <v>#REF!</v>
      </c>
    </row>
    <row r="26" spans="2:32" s="33" customFormat="1">
      <c r="B26" s="35"/>
      <c r="C26" s="35" t="str">
        <f>UPPER('Application form'!$AB$24)</f>
        <v/>
      </c>
      <c r="D26" s="35">
        <v>25</v>
      </c>
      <c r="E26" s="42" t="e">
        <f>'Application form'!#REF!</f>
        <v>#REF!</v>
      </c>
      <c r="F26" s="35" t="e">
        <f>IF(Application!E60=" ", " ",'Application form'!#REF!)</f>
        <v>#REF!</v>
      </c>
      <c r="G26" s="35" t="e">
        <f>PROPER('Application form'!#REF!)</f>
        <v>#REF!</v>
      </c>
      <c r="H26" s="35" t="e">
        <f>UPPER('Application form'!#REF!)</f>
        <v>#REF!</v>
      </c>
      <c r="I26" s="35"/>
      <c r="J26" s="35" t="e">
        <f>'Application form'!#REF!</f>
        <v>#REF!</v>
      </c>
      <c r="K26" s="35"/>
      <c r="L26" s="41" t="e">
        <f>'Application form'!#REF!</f>
        <v>#REF!</v>
      </c>
      <c r="M26" s="35" t="e">
        <f>'Application form'!#REF!</f>
        <v>#REF!</v>
      </c>
      <c r="N26" s="42" t="e">
        <f>'Application form'!#REF!</f>
        <v>#REF!</v>
      </c>
      <c r="O26" s="35" t="e">
        <f>'Application form'!#REF!</f>
        <v>#REF!</v>
      </c>
      <c r="P26" s="35" t="e">
        <f>'Application form'!#REF!</f>
        <v>#REF!</v>
      </c>
      <c r="Q26" s="35" t="e">
        <f>'Application form'!#REF!</f>
        <v>#REF!</v>
      </c>
      <c r="R26" s="41" t="e">
        <f>'Application form'!#REF!</f>
        <v>#REF!</v>
      </c>
      <c r="S26" s="35" t="e">
        <f>'Application form'!#REF!</f>
        <v>#REF!</v>
      </c>
      <c r="T26" s="42" t="e">
        <f>'Application form'!#REF!</f>
        <v>#REF!</v>
      </c>
      <c r="U26" s="35" t="e">
        <f>'Application form'!#REF!</f>
        <v>#REF!</v>
      </c>
      <c r="V26" s="35" t="e">
        <f>'Application form'!#REF!</f>
        <v>#REF!</v>
      </c>
      <c r="W26" s="35" t="e">
        <f>'Application form'!#REF!</f>
        <v>#REF!</v>
      </c>
      <c r="X26" s="35" t="e">
        <f>'Application form'!#REF!</f>
        <v>#REF!</v>
      </c>
      <c r="Y26" s="58" t="e">
        <f>'Application form'!#REF!</f>
        <v>#REF!</v>
      </c>
      <c r="Z26" s="58" t="e">
        <f>'Application form'!#REF!</f>
        <v>#REF!</v>
      </c>
      <c r="AA26" s="35" t="e">
        <f>'Application form'!#REF!</f>
        <v>#REF!</v>
      </c>
      <c r="AB26" s="35" t="e">
        <f>'Application form'!#REF!</f>
        <v>#REF!</v>
      </c>
      <c r="AC26" s="35" t="e">
        <f>'Application form'!#REF!</f>
        <v>#REF!</v>
      </c>
      <c r="AD26" s="35"/>
      <c r="AE26" s="35" t="e">
        <f>'Application form'!#REF!</f>
        <v>#REF!</v>
      </c>
      <c r="AF26" s="35" t="e">
        <f>'Application form'!#REF!</f>
        <v>#REF!</v>
      </c>
    </row>
    <row r="27" spans="2:32" s="33" customFormat="1">
      <c r="B27" s="35"/>
      <c r="C27" s="35" t="str">
        <f>UPPER('Application form'!$AB$24)</f>
        <v/>
      </c>
      <c r="D27" s="35">
        <v>26</v>
      </c>
      <c r="E27" s="42" t="e">
        <f>'Application form'!#REF!</f>
        <v>#REF!</v>
      </c>
      <c r="F27" s="35" t="e">
        <f>IF(Application!E61=" ", " ",'Application form'!#REF!)</f>
        <v>#REF!</v>
      </c>
      <c r="G27" s="35" t="e">
        <f>PROPER('Application form'!#REF!)</f>
        <v>#REF!</v>
      </c>
      <c r="H27" s="35" t="e">
        <f>UPPER('Application form'!#REF!)</f>
        <v>#REF!</v>
      </c>
      <c r="I27" s="35"/>
      <c r="J27" s="35" t="e">
        <f>'Application form'!#REF!</f>
        <v>#REF!</v>
      </c>
      <c r="K27" s="35"/>
      <c r="L27" s="41" t="e">
        <f>'Application form'!#REF!</f>
        <v>#REF!</v>
      </c>
      <c r="M27" s="35" t="e">
        <f>'Application form'!#REF!</f>
        <v>#REF!</v>
      </c>
      <c r="N27" s="42" t="e">
        <f>'Application form'!#REF!</f>
        <v>#REF!</v>
      </c>
      <c r="O27" s="35" t="e">
        <f>'Application form'!#REF!</f>
        <v>#REF!</v>
      </c>
      <c r="P27" s="35" t="e">
        <f>'Application form'!#REF!</f>
        <v>#REF!</v>
      </c>
      <c r="Q27" s="35" t="e">
        <f>'Application form'!#REF!</f>
        <v>#REF!</v>
      </c>
      <c r="R27" s="41" t="e">
        <f>'Application form'!#REF!</f>
        <v>#REF!</v>
      </c>
      <c r="S27" s="35" t="e">
        <f>'Application form'!#REF!</f>
        <v>#REF!</v>
      </c>
      <c r="T27" s="42" t="e">
        <f>'Application form'!#REF!</f>
        <v>#REF!</v>
      </c>
      <c r="U27" s="35" t="e">
        <f>'Application form'!#REF!</f>
        <v>#REF!</v>
      </c>
      <c r="V27" s="35" t="e">
        <f>'Application form'!#REF!</f>
        <v>#REF!</v>
      </c>
      <c r="W27" s="35" t="e">
        <f>'Application form'!#REF!</f>
        <v>#REF!</v>
      </c>
      <c r="X27" s="35" t="e">
        <f>'Application form'!#REF!</f>
        <v>#REF!</v>
      </c>
      <c r="Y27" s="58" t="e">
        <f>'Application form'!#REF!</f>
        <v>#REF!</v>
      </c>
      <c r="Z27" s="58" t="e">
        <f>'Application form'!#REF!</f>
        <v>#REF!</v>
      </c>
      <c r="AA27" s="35" t="e">
        <f>'Application form'!#REF!</f>
        <v>#REF!</v>
      </c>
      <c r="AB27" s="35" t="e">
        <f>'Application form'!#REF!</f>
        <v>#REF!</v>
      </c>
      <c r="AC27" s="35" t="e">
        <f>'Application form'!#REF!</f>
        <v>#REF!</v>
      </c>
      <c r="AD27" s="35"/>
      <c r="AE27" s="35" t="e">
        <f>'Application form'!#REF!</f>
        <v>#REF!</v>
      </c>
      <c r="AF27" s="35" t="e">
        <f>'Application form'!#REF!</f>
        <v>#REF!</v>
      </c>
    </row>
    <row r="28" spans="2:32" s="33" customFormat="1">
      <c r="B28" s="35"/>
      <c r="C28" s="35" t="str">
        <f>UPPER('Application form'!$AB$24)</f>
        <v/>
      </c>
      <c r="D28" s="35">
        <v>27</v>
      </c>
      <c r="E28" s="42" t="e">
        <f>'Application form'!#REF!</f>
        <v>#REF!</v>
      </c>
      <c r="F28" s="35" t="e">
        <f>IF(Application!E62=" ", " ",'Application form'!#REF!)</f>
        <v>#REF!</v>
      </c>
      <c r="G28" s="35" t="e">
        <f>PROPER('Application form'!#REF!)</f>
        <v>#REF!</v>
      </c>
      <c r="H28" s="35" t="e">
        <f>UPPER('Application form'!#REF!)</f>
        <v>#REF!</v>
      </c>
      <c r="I28" s="35"/>
      <c r="J28" s="35" t="e">
        <f>'Application form'!#REF!</f>
        <v>#REF!</v>
      </c>
      <c r="K28" s="35"/>
      <c r="L28" s="41" t="e">
        <f>'Application form'!#REF!</f>
        <v>#REF!</v>
      </c>
      <c r="M28" s="35" t="e">
        <f>'Application form'!#REF!</f>
        <v>#REF!</v>
      </c>
      <c r="N28" s="42" t="e">
        <f>'Application form'!#REF!</f>
        <v>#REF!</v>
      </c>
      <c r="O28" s="35" t="e">
        <f>'Application form'!#REF!</f>
        <v>#REF!</v>
      </c>
      <c r="P28" s="35" t="e">
        <f>'Application form'!#REF!</f>
        <v>#REF!</v>
      </c>
      <c r="Q28" s="35" t="e">
        <f>'Application form'!#REF!</f>
        <v>#REF!</v>
      </c>
      <c r="R28" s="41" t="e">
        <f>'Application form'!#REF!</f>
        <v>#REF!</v>
      </c>
      <c r="S28" s="35" t="e">
        <f>'Application form'!#REF!</f>
        <v>#REF!</v>
      </c>
      <c r="T28" s="42" t="e">
        <f>'Application form'!#REF!</f>
        <v>#REF!</v>
      </c>
      <c r="U28" s="35" t="e">
        <f>'Application form'!#REF!</f>
        <v>#REF!</v>
      </c>
      <c r="V28" s="35" t="e">
        <f>'Application form'!#REF!</f>
        <v>#REF!</v>
      </c>
      <c r="W28" s="35" t="e">
        <f>'Application form'!#REF!</f>
        <v>#REF!</v>
      </c>
      <c r="X28" s="35" t="e">
        <f>'Application form'!#REF!</f>
        <v>#REF!</v>
      </c>
      <c r="Y28" s="58" t="e">
        <f>'Application form'!#REF!</f>
        <v>#REF!</v>
      </c>
      <c r="Z28" s="58" t="e">
        <f>'Application form'!#REF!</f>
        <v>#REF!</v>
      </c>
      <c r="AA28" s="35" t="e">
        <f>'Application form'!#REF!</f>
        <v>#REF!</v>
      </c>
      <c r="AB28" s="35" t="e">
        <f>'Application form'!#REF!</f>
        <v>#REF!</v>
      </c>
      <c r="AC28" s="35" t="e">
        <f>'Application form'!#REF!</f>
        <v>#REF!</v>
      </c>
      <c r="AD28" s="35"/>
      <c r="AE28" s="35" t="e">
        <f>'Application form'!#REF!</f>
        <v>#REF!</v>
      </c>
      <c r="AF28" s="35" t="e">
        <f>'Application form'!#REF!</f>
        <v>#REF!</v>
      </c>
    </row>
    <row r="29" spans="2:32" s="33" customFormat="1">
      <c r="B29" s="35"/>
      <c r="C29" s="35" t="str">
        <f>UPPER('Application form'!$AB$24)</f>
        <v/>
      </c>
      <c r="D29" s="35">
        <v>28</v>
      </c>
      <c r="E29" s="42" t="e">
        <f>'Application form'!#REF!</f>
        <v>#REF!</v>
      </c>
      <c r="F29" s="35" t="e">
        <f>IF(Application!E63=" ", " ",'Application form'!#REF!)</f>
        <v>#REF!</v>
      </c>
      <c r="G29" s="35" t="e">
        <f>PROPER('Application form'!#REF!)</f>
        <v>#REF!</v>
      </c>
      <c r="H29" s="35" t="e">
        <f>UPPER('Application form'!#REF!)</f>
        <v>#REF!</v>
      </c>
      <c r="I29" s="35"/>
      <c r="J29" s="35" t="e">
        <f>'Application form'!#REF!</f>
        <v>#REF!</v>
      </c>
      <c r="K29" s="35"/>
      <c r="L29" s="41" t="e">
        <f>'Application form'!#REF!</f>
        <v>#REF!</v>
      </c>
      <c r="M29" s="35" t="e">
        <f>'Application form'!#REF!</f>
        <v>#REF!</v>
      </c>
      <c r="N29" s="42" t="e">
        <f>'Application form'!#REF!</f>
        <v>#REF!</v>
      </c>
      <c r="O29" s="35" t="e">
        <f>'Application form'!#REF!</f>
        <v>#REF!</v>
      </c>
      <c r="P29" s="35" t="e">
        <f>'Application form'!#REF!</f>
        <v>#REF!</v>
      </c>
      <c r="Q29" s="35" t="e">
        <f>'Application form'!#REF!</f>
        <v>#REF!</v>
      </c>
      <c r="R29" s="41" t="e">
        <f>'Application form'!#REF!</f>
        <v>#REF!</v>
      </c>
      <c r="S29" s="35" t="e">
        <f>'Application form'!#REF!</f>
        <v>#REF!</v>
      </c>
      <c r="T29" s="42" t="e">
        <f>'Application form'!#REF!</f>
        <v>#REF!</v>
      </c>
      <c r="U29" s="35" t="e">
        <f>'Application form'!#REF!</f>
        <v>#REF!</v>
      </c>
      <c r="V29" s="35" t="e">
        <f>'Application form'!#REF!</f>
        <v>#REF!</v>
      </c>
      <c r="W29" s="35" t="e">
        <f>'Application form'!#REF!</f>
        <v>#REF!</v>
      </c>
      <c r="X29" s="35" t="e">
        <f>'Application form'!#REF!</f>
        <v>#REF!</v>
      </c>
      <c r="Y29" s="58" t="e">
        <f>'Application form'!#REF!</f>
        <v>#REF!</v>
      </c>
      <c r="Z29" s="58" t="e">
        <f>'Application form'!#REF!</f>
        <v>#REF!</v>
      </c>
      <c r="AA29" s="35" t="e">
        <f>'Application form'!#REF!</f>
        <v>#REF!</v>
      </c>
      <c r="AB29" s="35" t="e">
        <f>'Application form'!#REF!</f>
        <v>#REF!</v>
      </c>
      <c r="AC29" s="35" t="e">
        <f>'Application form'!#REF!</f>
        <v>#REF!</v>
      </c>
      <c r="AD29" s="35"/>
      <c r="AE29" s="35" t="e">
        <f>'Application form'!#REF!</f>
        <v>#REF!</v>
      </c>
      <c r="AF29" s="35" t="e">
        <f>'Application form'!#REF!</f>
        <v>#REF!</v>
      </c>
    </row>
    <row r="30" spans="2:32" s="33" customFormat="1">
      <c r="B30" s="35"/>
      <c r="C30" s="35" t="str">
        <f>UPPER('Application form'!$AB$24)</f>
        <v/>
      </c>
      <c r="D30" s="35">
        <v>29</v>
      </c>
      <c r="E30" s="42" t="e">
        <f>'Application form'!#REF!</f>
        <v>#REF!</v>
      </c>
      <c r="F30" s="35" t="e">
        <f>IF(Application!E64=" ", " ",'Application form'!#REF!)</f>
        <v>#REF!</v>
      </c>
      <c r="G30" s="35" t="e">
        <f>PROPER('Application form'!#REF!)</f>
        <v>#REF!</v>
      </c>
      <c r="H30" s="35" t="e">
        <f>UPPER('Application form'!#REF!)</f>
        <v>#REF!</v>
      </c>
      <c r="I30" s="35"/>
      <c r="J30" s="35" t="e">
        <f>'Application form'!#REF!</f>
        <v>#REF!</v>
      </c>
      <c r="K30" s="35"/>
      <c r="L30" s="41" t="e">
        <f>'Application form'!#REF!</f>
        <v>#REF!</v>
      </c>
      <c r="M30" s="35" t="e">
        <f>'Application form'!#REF!</f>
        <v>#REF!</v>
      </c>
      <c r="N30" s="42" t="e">
        <f>'Application form'!#REF!</f>
        <v>#REF!</v>
      </c>
      <c r="O30" s="35" t="e">
        <f>'Application form'!#REF!</f>
        <v>#REF!</v>
      </c>
      <c r="P30" s="35" t="e">
        <f>'Application form'!#REF!</f>
        <v>#REF!</v>
      </c>
      <c r="Q30" s="35" t="e">
        <f>'Application form'!#REF!</f>
        <v>#REF!</v>
      </c>
      <c r="R30" s="41" t="e">
        <f>'Application form'!#REF!</f>
        <v>#REF!</v>
      </c>
      <c r="S30" s="35" t="e">
        <f>'Application form'!#REF!</f>
        <v>#REF!</v>
      </c>
      <c r="T30" s="42" t="e">
        <f>'Application form'!#REF!</f>
        <v>#REF!</v>
      </c>
      <c r="U30" s="35" t="e">
        <f>'Application form'!#REF!</f>
        <v>#REF!</v>
      </c>
      <c r="V30" s="35" t="e">
        <f>'Application form'!#REF!</f>
        <v>#REF!</v>
      </c>
      <c r="W30" s="35" t="e">
        <f>'Application form'!#REF!</f>
        <v>#REF!</v>
      </c>
      <c r="X30" s="35" t="e">
        <f>'Application form'!#REF!</f>
        <v>#REF!</v>
      </c>
      <c r="Y30" s="58" t="e">
        <f>'Application form'!#REF!</f>
        <v>#REF!</v>
      </c>
      <c r="Z30" s="58" t="e">
        <f>'Application form'!#REF!</f>
        <v>#REF!</v>
      </c>
      <c r="AA30" s="35" t="e">
        <f>'Application form'!#REF!</f>
        <v>#REF!</v>
      </c>
      <c r="AB30" s="35" t="e">
        <f>'Application form'!#REF!</f>
        <v>#REF!</v>
      </c>
      <c r="AC30" s="35" t="e">
        <f>'Application form'!#REF!</f>
        <v>#REF!</v>
      </c>
      <c r="AD30" s="35"/>
      <c r="AE30" s="35" t="e">
        <f>'Application form'!#REF!</f>
        <v>#REF!</v>
      </c>
      <c r="AF30" s="35" t="e">
        <f>'Application form'!#REF!</f>
        <v>#REF!</v>
      </c>
    </row>
    <row r="31" spans="2:32" s="33" customFormat="1">
      <c r="B31" s="35"/>
      <c r="C31" s="35" t="str">
        <f>UPPER('Application form'!$AB$24)</f>
        <v/>
      </c>
      <c r="D31" s="35">
        <v>30</v>
      </c>
      <c r="E31" s="42" t="e">
        <f>'Application form'!#REF!</f>
        <v>#REF!</v>
      </c>
      <c r="F31" s="35" t="e">
        <f>IF(Application!E65=" ", " ",'Application form'!#REF!)</f>
        <v>#REF!</v>
      </c>
      <c r="G31" s="35" t="e">
        <f>PROPER('Application form'!#REF!)</f>
        <v>#REF!</v>
      </c>
      <c r="H31" s="35" t="e">
        <f>UPPER('Application form'!#REF!)</f>
        <v>#REF!</v>
      </c>
      <c r="I31" s="35"/>
      <c r="J31" s="35" t="e">
        <f>'Application form'!#REF!</f>
        <v>#REF!</v>
      </c>
      <c r="K31" s="35"/>
      <c r="L31" s="41" t="e">
        <f>'Application form'!#REF!</f>
        <v>#REF!</v>
      </c>
      <c r="M31" s="35" t="e">
        <f>'Application form'!#REF!</f>
        <v>#REF!</v>
      </c>
      <c r="N31" s="42" t="e">
        <f>'Application form'!#REF!</f>
        <v>#REF!</v>
      </c>
      <c r="O31" s="35" t="e">
        <f>'Application form'!#REF!</f>
        <v>#REF!</v>
      </c>
      <c r="P31" s="35" t="e">
        <f>'Application form'!#REF!</f>
        <v>#REF!</v>
      </c>
      <c r="Q31" s="35" t="e">
        <f>'Application form'!#REF!</f>
        <v>#REF!</v>
      </c>
      <c r="R31" s="41" t="e">
        <f>'Application form'!#REF!</f>
        <v>#REF!</v>
      </c>
      <c r="S31" s="35" t="e">
        <f>'Application form'!#REF!</f>
        <v>#REF!</v>
      </c>
      <c r="T31" s="42" t="e">
        <f>'Application form'!#REF!</f>
        <v>#REF!</v>
      </c>
      <c r="U31" s="35" t="e">
        <f>'Application form'!#REF!</f>
        <v>#REF!</v>
      </c>
      <c r="V31" s="35" t="e">
        <f>'Application form'!#REF!</f>
        <v>#REF!</v>
      </c>
      <c r="W31" s="35" t="e">
        <f>'Application form'!#REF!</f>
        <v>#REF!</v>
      </c>
      <c r="X31" s="35" t="e">
        <f>'Application form'!#REF!</f>
        <v>#REF!</v>
      </c>
      <c r="Y31" s="58" t="e">
        <f>'Application form'!#REF!</f>
        <v>#REF!</v>
      </c>
      <c r="Z31" s="58" t="e">
        <f>'Application form'!#REF!</f>
        <v>#REF!</v>
      </c>
      <c r="AA31" s="35" t="e">
        <f>'Application form'!#REF!</f>
        <v>#REF!</v>
      </c>
      <c r="AB31" s="35" t="e">
        <f>'Application form'!#REF!</f>
        <v>#REF!</v>
      </c>
      <c r="AC31" s="35" t="e">
        <f>'Application form'!#REF!</f>
        <v>#REF!</v>
      </c>
      <c r="AD31" s="35"/>
      <c r="AE31" s="35" t="e">
        <f>'Application form'!#REF!</f>
        <v>#REF!</v>
      </c>
      <c r="AF31" s="35" t="e">
        <f>'Application form'!#REF!</f>
        <v>#REF!</v>
      </c>
    </row>
    <row r="32" spans="2:32" s="33" customFormat="1">
      <c r="Y32" s="59"/>
      <c r="Z32" s="59"/>
    </row>
    <row r="33" spans="25:26" s="33" customFormat="1">
      <c r="Y33" s="59"/>
      <c r="Z33" s="59"/>
    </row>
    <row r="34" spans="25:26" s="33" customFormat="1">
      <c r="Y34" s="59"/>
      <c r="Z34" s="59"/>
    </row>
    <row r="35" spans="25:26" s="33" customFormat="1">
      <c r="Y35" s="59"/>
      <c r="Z35" s="59"/>
    </row>
    <row r="36" spans="25:26" s="33" customFormat="1">
      <c r="Y36" s="59"/>
      <c r="Z36" s="59"/>
    </row>
    <row r="37" spans="25:26" s="33" customFormat="1">
      <c r="Y37" s="59"/>
      <c r="Z37" s="59"/>
    </row>
    <row r="38" spans="25:26" s="33" customFormat="1">
      <c r="Y38" s="59"/>
      <c r="Z38" s="59"/>
    </row>
    <row r="39" spans="25:26" s="33" customFormat="1">
      <c r="Y39" s="59"/>
      <c r="Z39" s="59"/>
    </row>
    <row r="40" spans="25:26" s="33" customFormat="1">
      <c r="Y40" s="59"/>
      <c r="Z40" s="59"/>
    </row>
    <row r="41" spans="25:26" s="33" customFormat="1">
      <c r="Y41" s="59"/>
      <c r="Z41" s="59"/>
    </row>
    <row r="42" spans="25:26" s="33" customFormat="1">
      <c r="Y42" s="59"/>
      <c r="Z42" s="59"/>
    </row>
    <row r="43" spans="25:26" s="33" customFormat="1">
      <c r="Y43" s="59"/>
      <c r="Z43" s="59"/>
    </row>
    <row r="44" spans="25:26" s="33" customFormat="1">
      <c r="Y44" s="59"/>
      <c r="Z44" s="59"/>
    </row>
    <row r="45" spans="25:26" s="33" customFormat="1">
      <c r="Y45" s="59"/>
      <c r="Z45" s="59"/>
    </row>
    <row r="46" spans="25:26" s="33" customFormat="1">
      <c r="Y46" s="59"/>
      <c r="Z46" s="59"/>
    </row>
    <row r="47" spans="25:26" s="33" customFormat="1">
      <c r="Y47" s="59"/>
      <c r="Z47" s="59"/>
    </row>
    <row r="48" spans="25:26" s="33" customFormat="1">
      <c r="Y48" s="59"/>
      <c r="Z48" s="59"/>
    </row>
    <row r="49" spans="25:26" s="33" customFormat="1">
      <c r="Y49" s="59"/>
      <c r="Z49" s="59"/>
    </row>
    <row r="50" spans="25:26" s="33" customFormat="1">
      <c r="Y50" s="59"/>
      <c r="Z50" s="59"/>
    </row>
    <row r="51" spans="25:26" s="33" customFormat="1">
      <c r="Y51" s="59"/>
      <c r="Z51" s="59"/>
    </row>
    <row r="52" spans="25:26" s="33" customFormat="1">
      <c r="Y52" s="59"/>
      <c r="Z52" s="59"/>
    </row>
    <row r="53" spans="25:26" s="33" customFormat="1">
      <c r="Y53" s="59"/>
      <c r="Z53" s="59"/>
    </row>
    <row r="54" spans="25:26" s="33" customFormat="1">
      <c r="Y54" s="59"/>
      <c r="Z54" s="59"/>
    </row>
    <row r="55" spans="25:26" s="33" customFormat="1">
      <c r="Y55" s="59"/>
      <c r="Z55" s="59"/>
    </row>
    <row r="56" spans="25:26" s="33" customFormat="1">
      <c r="Y56" s="59"/>
      <c r="Z56" s="59"/>
    </row>
    <row r="57" spans="25:26" s="33" customFormat="1">
      <c r="Y57" s="59"/>
      <c r="Z57" s="59"/>
    </row>
    <row r="58" spans="25:26" s="33" customFormat="1">
      <c r="Y58" s="59"/>
      <c r="Z58" s="59"/>
    </row>
    <row r="59" spans="25:26" s="33" customFormat="1">
      <c r="Y59" s="59"/>
      <c r="Z59" s="59"/>
    </row>
    <row r="60" spans="25:26" s="33" customFormat="1">
      <c r="Y60" s="59"/>
      <c r="Z60" s="59"/>
    </row>
    <row r="61" spans="25:26" s="33" customFormat="1">
      <c r="Y61" s="59"/>
      <c r="Z61" s="59"/>
    </row>
    <row r="62" spans="25:26" s="33" customFormat="1">
      <c r="Y62" s="59"/>
      <c r="Z62" s="59"/>
    </row>
    <row r="63" spans="25:26" s="33" customFormat="1">
      <c r="Y63" s="59"/>
      <c r="Z63" s="59"/>
    </row>
    <row r="64" spans="25:26" s="33" customFormat="1">
      <c r="Y64" s="59"/>
      <c r="Z64" s="59"/>
    </row>
    <row r="65" spans="25:26" s="33" customFormat="1">
      <c r="Y65" s="59"/>
      <c r="Z65" s="59"/>
    </row>
    <row r="66" spans="25:26" s="33" customFormat="1">
      <c r="Y66" s="59"/>
      <c r="Z66" s="59"/>
    </row>
    <row r="67" spans="25:26" s="33" customFormat="1">
      <c r="Y67" s="59"/>
      <c r="Z67" s="59"/>
    </row>
    <row r="68" spans="25:26" s="33" customFormat="1">
      <c r="Y68" s="59"/>
      <c r="Z68" s="59"/>
    </row>
    <row r="69" spans="25:26" s="33" customFormat="1">
      <c r="Y69" s="59"/>
      <c r="Z69" s="59"/>
    </row>
    <row r="70" spans="25:26" s="33" customFormat="1">
      <c r="Y70" s="59"/>
      <c r="Z70" s="59"/>
    </row>
    <row r="71" spans="25:26" s="33" customFormat="1">
      <c r="Y71" s="59"/>
      <c r="Z71" s="59"/>
    </row>
    <row r="72" spans="25:26" s="33" customFormat="1">
      <c r="Y72" s="59"/>
      <c r="Z72" s="59"/>
    </row>
    <row r="73" spans="25:26" s="33" customFormat="1">
      <c r="Y73" s="59"/>
      <c r="Z73" s="59"/>
    </row>
    <row r="74" spans="25:26" s="33" customFormat="1">
      <c r="Y74" s="59"/>
      <c r="Z74" s="59"/>
    </row>
    <row r="75" spans="25:26" s="33" customFormat="1">
      <c r="Y75" s="59"/>
      <c r="Z75" s="59"/>
    </row>
    <row r="76" spans="25:26" s="33" customFormat="1">
      <c r="Y76" s="59"/>
      <c r="Z76" s="59"/>
    </row>
    <row r="77" spans="25:26" s="33" customFormat="1">
      <c r="Y77" s="59"/>
      <c r="Z77" s="59"/>
    </row>
    <row r="78" spans="25:26" s="33" customFormat="1">
      <c r="Y78" s="59"/>
      <c r="Z78" s="59"/>
    </row>
    <row r="79" spans="25:26" s="33" customFormat="1">
      <c r="Y79" s="59"/>
      <c r="Z79" s="59"/>
    </row>
    <row r="80" spans="25:26" s="33" customFormat="1">
      <c r="Y80" s="59"/>
      <c r="Z80" s="59"/>
    </row>
    <row r="81" spans="25:26" s="33" customFormat="1">
      <c r="Y81" s="59"/>
      <c r="Z81" s="59"/>
    </row>
    <row r="82" spans="25:26" s="33" customFormat="1">
      <c r="Y82" s="59"/>
      <c r="Z82" s="59"/>
    </row>
    <row r="83" spans="25:26" s="33" customFormat="1">
      <c r="Y83" s="59"/>
      <c r="Z83" s="59"/>
    </row>
    <row r="84" spans="25:26" s="33" customFormat="1">
      <c r="Y84" s="59"/>
      <c r="Z84" s="59"/>
    </row>
    <row r="85" spans="25:26" s="33" customFormat="1">
      <c r="Y85" s="59"/>
      <c r="Z85" s="59"/>
    </row>
    <row r="86" spans="25:26" s="33" customFormat="1">
      <c r="Y86" s="59"/>
      <c r="Z86" s="59"/>
    </row>
    <row r="87" spans="25:26" s="33" customFormat="1">
      <c r="Y87" s="59"/>
      <c r="Z87" s="59"/>
    </row>
    <row r="88" spans="25:26" s="33" customFormat="1">
      <c r="Y88" s="59"/>
      <c r="Z88" s="59"/>
    </row>
    <row r="89" spans="25:26" s="33" customFormat="1">
      <c r="Y89" s="59"/>
      <c r="Z89" s="59"/>
    </row>
    <row r="90" spans="25:26" s="33" customFormat="1">
      <c r="Y90" s="59"/>
      <c r="Z90" s="59"/>
    </row>
    <row r="91" spans="25:26" s="33" customFormat="1">
      <c r="Y91" s="59"/>
      <c r="Z91" s="59"/>
    </row>
    <row r="92" spans="25:26" s="33" customFormat="1">
      <c r="Y92" s="59"/>
      <c r="Z92" s="59"/>
    </row>
    <row r="93" spans="25:26" s="33" customFormat="1">
      <c r="Y93" s="59"/>
      <c r="Z93" s="59"/>
    </row>
    <row r="94" spans="25:26" s="33" customFormat="1">
      <c r="Y94" s="59"/>
      <c r="Z94" s="59"/>
    </row>
    <row r="95" spans="25:26" s="33" customFormat="1">
      <c r="Y95" s="59"/>
      <c r="Z95" s="59"/>
    </row>
    <row r="96" spans="25:26" s="33" customFormat="1">
      <c r="Y96" s="59"/>
      <c r="Z96" s="59"/>
    </row>
    <row r="97" spans="25:26" s="33" customFormat="1">
      <c r="Y97" s="59"/>
      <c r="Z97" s="59"/>
    </row>
    <row r="98" spans="25:26" s="33" customFormat="1">
      <c r="Y98" s="59"/>
      <c r="Z98" s="59"/>
    </row>
    <row r="99" spans="25:26" s="33" customFormat="1">
      <c r="Y99" s="59"/>
      <c r="Z99" s="59"/>
    </row>
    <row r="100" spans="25:26" s="33" customFormat="1">
      <c r="Y100" s="59"/>
      <c r="Z100" s="59"/>
    </row>
    <row r="101" spans="25:26" s="33" customFormat="1">
      <c r="Y101" s="59"/>
      <c r="Z101" s="59"/>
    </row>
    <row r="102" spans="25:26" s="33" customFormat="1">
      <c r="Y102" s="59"/>
      <c r="Z102" s="59"/>
    </row>
    <row r="103" spans="25:26" s="33" customFormat="1">
      <c r="Y103" s="59"/>
      <c r="Z103" s="59"/>
    </row>
    <row r="104" spans="25:26" s="33" customFormat="1">
      <c r="Y104" s="59"/>
      <c r="Z104" s="59"/>
    </row>
    <row r="105" spans="25:26" s="33" customFormat="1">
      <c r="Y105" s="59"/>
      <c r="Z105" s="59"/>
    </row>
    <row r="106" spans="25:26" s="33" customFormat="1">
      <c r="Y106" s="59"/>
      <c r="Z106" s="59"/>
    </row>
    <row r="107" spans="25:26" s="33" customFormat="1">
      <c r="Y107" s="59"/>
      <c r="Z107" s="59"/>
    </row>
    <row r="108" spans="25:26" s="33" customFormat="1">
      <c r="Y108" s="59"/>
      <c r="Z108" s="59"/>
    </row>
    <row r="109" spans="25:26" s="33" customFormat="1">
      <c r="Y109" s="59"/>
      <c r="Z109" s="59"/>
    </row>
    <row r="110" spans="25:26" s="33" customFormat="1">
      <c r="Y110" s="59"/>
      <c r="Z110" s="59"/>
    </row>
    <row r="111" spans="25:26" s="33" customFormat="1">
      <c r="Y111" s="59"/>
      <c r="Z111" s="59"/>
    </row>
    <row r="112" spans="25:26" s="33" customFormat="1">
      <c r="Y112" s="59"/>
      <c r="Z112" s="59"/>
    </row>
    <row r="113" spans="25:26" s="33" customFormat="1">
      <c r="Y113" s="59"/>
      <c r="Z113" s="59"/>
    </row>
    <row r="114" spans="25:26" s="33" customFormat="1">
      <c r="Y114" s="59"/>
      <c r="Z114" s="59"/>
    </row>
    <row r="115" spans="25:26" s="33" customFormat="1">
      <c r="Y115" s="59"/>
      <c r="Z115" s="59"/>
    </row>
    <row r="116" spans="25:26" s="33" customFormat="1">
      <c r="Y116" s="59"/>
      <c r="Z116" s="59"/>
    </row>
    <row r="117" spans="25:26" s="33" customFormat="1">
      <c r="Y117" s="59"/>
      <c r="Z117" s="59"/>
    </row>
    <row r="118" spans="25:26" s="33" customFormat="1">
      <c r="Y118" s="59"/>
      <c r="Z118" s="59"/>
    </row>
    <row r="119" spans="25:26" s="33" customFormat="1">
      <c r="Y119" s="59"/>
      <c r="Z119" s="59"/>
    </row>
    <row r="120" spans="25:26" s="33" customFormat="1">
      <c r="Y120" s="59"/>
      <c r="Z120" s="59"/>
    </row>
    <row r="121" spans="25:26" s="33" customFormat="1">
      <c r="Y121" s="59"/>
      <c r="Z121" s="59"/>
    </row>
    <row r="122" spans="25:26" s="33" customFormat="1">
      <c r="Y122" s="59"/>
      <c r="Z122" s="59"/>
    </row>
    <row r="123" spans="25:26" s="33" customFormat="1">
      <c r="Y123" s="59"/>
      <c r="Z123" s="59"/>
    </row>
    <row r="124" spans="25:26" s="33" customFormat="1">
      <c r="Y124" s="59"/>
      <c r="Z124" s="59"/>
    </row>
    <row r="125" spans="25:26" s="33" customFormat="1">
      <c r="Y125" s="59"/>
      <c r="Z125" s="59"/>
    </row>
    <row r="126" spans="25:26" s="33" customFormat="1">
      <c r="Y126" s="59"/>
      <c r="Z126" s="59"/>
    </row>
    <row r="127" spans="25:26" s="33" customFormat="1">
      <c r="Y127" s="59"/>
      <c r="Z127" s="59"/>
    </row>
    <row r="128" spans="25:26" s="33" customFormat="1">
      <c r="Y128" s="59"/>
      <c r="Z128" s="59"/>
    </row>
    <row r="129" spans="25:26" s="33" customFormat="1">
      <c r="Y129" s="59"/>
      <c r="Z129" s="59"/>
    </row>
    <row r="130" spans="25:26" s="33" customFormat="1">
      <c r="Y130" s="59"/>
      <c r="Z130" s="59"/>
    </row>
    <row r="131" spans="25:26" s="33" customFormat="1">
      <c r="Y131" s="59"/>
      <c r="Z131" s="59"/>
    </row>
    <row r="132" spans="25:26" s="33" customFormat="1">
      <c r="Y132" s="59"/>
      <c r="Z132" s="59"/>
    </row>
    <row r="133" spans="25:26" s="33" customFormat="1">
      <c r="Y133" s="59"/>
      <c r="Z133" s="59"/>
    </row>
    <row r="134" spans="25:26" s="33" customFormat="1">
      <c r="Y134" s="59"/>
      <c r="Z134" s="59"/>
    </row>
    <row r="135" spans="25:26" s="33" customFormat="1">
      <c r="Y135" s="59"/>
      <c r="Z135" s="59"/>
    </row>
    <row r="136" spans="25:26" s="33" customFormat="1">
      <c r="Y136" s="59"/>
      <c r="Z136" s="59"/>
    </row>
    <row r="137" spans="25:26" s="33" customFormat="1">
      <c r="Y137" s="59"/>
      <c r="Z137" s="59"/>
    </row>
    <row r="138" spans="25:26" s="33" customFormat="1">
      <c r="Y138" s="59"/>
      <c r="Z138" s="59"/>
    </row>
    <row r="139" spans="25:26" s="33" customFormat="1">
      <c r="Y139" s="59"/>
      <c r="Z139" s="59"/>
    </row>
    <row r="140" spans="25:26" s="33" customFormat="1">
      <c r="Y140" s="59"/>
      <c r="Z140" s="59"/>
    </row>
    <row r="141" spans="25:26" s="33" customFormat="1">
      <c r="Y141" s="59"/>
      <c r="Z141" s="59"/>
    </row>
    <row r="142" spans="25:26" s="33" customFormat="1">
      <c r="Y142" s="59"/>
      <c r="Z142" s="59"/>
    </row>
    <row r="143" spans="25:26" s="33" customFormat="1">
      <c r="Y143" s="59"/>
      <c r="Z143" s="59"/>
    </row>
    <row r="144" spans="25:26" s="33" customFormat="1">
      <c r="Y144" s="59"/>
      <c r="Z144" s="59"/>
    </row>
    <row r="145" spans="25:26" s="33" customFormat="1">
      <c r="Y145" s="59"/>
      <c r="Z145" s="59"/>
    </row>
    <row r="146" spans="25:26" s="33" customFormat="1">
      <c r="Y146" s="59"/>
      <c r="Z146" s="59"/>
    </row>
    <row r="147" spans="25:26" s="33" customFormat="1">
      <c r="Y147" s="59"/>
      <c r="Z147" s="59"/>
    </row>
    <row r="148" spans="25:26" s="33" customFormat="1">
      <c r="Y148" s="59"/>
      <c r="Z148" s="59"/>
    </row>
    <row r="149" spans="25:26" s="33" customFormat="1">
      <c r="Y149" s="59"/>
      <c r="Z149" s="59"/>
    </row>
    <row r="150" spans="25:26" s="33" customFormat="1">
      <c r="Y150" s="59"/>
      <c r="Z150" s="59"/>
    </row>
    <row r="151" spans="25:26" s="33" customFormat="1">
      <c r="Y151" s="59"/>
      <c r="Z151" s="59"/>
    </row>
    <row r="152" spans="25:26" s="33" customFormat="1">
      <c r="Y152" s="59"/>
      <c r="Z152" s="59"/>
    </row>
    <row r="153" spans="25:26" s="33" customFormat="1">
      <c r="Y153" s="59"/>
      <c r="Z153" s="59"/>
    </row>
    <row r="154" spans="25:26" s="33" customFormat="1">
      <c r="Y154" s="59"/>
      <c r="Z154" s="59"/>
    </row>
    <row r="155" spans="25:26" s="33" customFormat="1">
      <c r="Y155" s="59"/>
      <c r="Z155" s="59"/>
    </row>
    <row r="156" spans="25:26" s="33" customFormat="1">
      <c r="Y156" s="59"/>
      <c r="Z156" s="59"/>
    </row>
    <row r="157" spans="25:26" s="33" customFormat="1">
      <c r="Y157" s="59"/>
      <c r="Z157" s="59"/>
    </row>
    <row r="158" spans="25:26" s="33" customFormat="1">
      <c r="Y158" s="59"/>
      <c r="Z158" s="59"/>
    </row>
    <row r="159" spans="25:26" s="33" customFormat="1">
      <c r="Y159" s="59"/>
      <c r="Z159" s="59"/>
    </row>
    <row r="160" spans="25:26" s="33" customFormat="1">
      <c r="Y160" s="59"/>
      <c r="Z160" s="59"/>
    </row>
    <row r="161" spans="25:26" s="33" customFormat="1">
      <c r="Y161" s="59"/>
      <c r="Z161" s="59"/>
    </row>
    <row r="162" spans="25:26" s="33" customFormat="1">
      <c r="Y162" s="59"/>
      <c r="Z162" s="59"/>
    </row>
    <row r="163" spans="25:26" s="33" customFormat="1">
      <c r="Y163" s="59"/>
      <c r="Z163" s="59"/>
    </row>
    <row r="164" spans="25:26" s="33" customFormat="1">
      <c r="Y164" s="59"/>
      <c r="Z164" s="59"/>
    </row>
    <row r="165" spans="25:26" s="33" customFormat="1">
      <c r="Y165" s="59"/>
      <c r="Z165" s="59"/>
    </row>
    <row r="166" spans="25:26" s="33" customFormat="1">
      <c r="Y166" s="59"/>
      <c r="Z166" s="59"/>
    </row>
    <row r="167" spans="25:26" s="33" customFormat="1">
      <c r="Y167" s="59"/>
      <c r="Z167" s="59"/>
    </row>
    <row r="168" spans="25:26" s="33" customFormat="1">
      <c r="Y168" s="59"/>
      <c r="Z168" s="59"/>
    </row>
    <row r="169" spans="25:26" s="33" customFormat="1">
      <c r="Y169" s="59"/>
      <c r="Z169" s="59"/>
    </row>
    <row r="170" spans="25:26" s="33" customFormat="1">
      <c r="Y170" s="59"/>
      <c r="Z170" s="59"/>
    </row>
    <row r="171" spans="25:26" s="33" customFormat="1">
      <c r="Y171" s="59"/>
      <c r="Z171" s="59"/>
    </row>
    <row r="172" spans="25:26" s="33" customFormat="1">
      <c r="Y172" s="59"/>
      <c r="Z172" s="59"/>
    </row>
    <row r="173" spans="25:26" s="33" customFormat="1">
      <c r="Y173" s="59"/>
      <c r="Z173" s="59"/>
    </row>
    <row r="174" spans="25:26" s="33" customFormat="1">
      <c r="Y174" s="59"/>
      <c r="Z174" s="59"/>
    </row>
    <row r="175" spans="25:26" s="33" customFormat="1">
      <c r="Y175" s="59"/>
      <c r="Z175" s="59"/>
    </row>
    <row r="176" spans="25:26" s="33" customFormat="1">
      <c r="Y176" s="59"/>
      <c r="Z176" s="59"/>
    </row>
    <row r="177" spans="25:26" s="33" customFormat="1">
      <c r="Y177" s="59"/>
      <c r="Z177" s="59"/>
    </row>
    <row r="178" spans="25:26" s="33" customFormat="1">
      <c r="Y178" s="59"/>
      <c r="Z178" s="59"/>
    </row>
    <row r="179" spans="25:26" s="33" customFormat="1">
      <c r="Y179" s="59"/>
      <c r="Z179" s="59"/>
    </row>
    <row r="180" spans="25:26" s="33" customFormat="1">
      <c r="Y180" s="59"/>
      <c r="Z180" s="59"/>
    </row>
    <row r="181" spans="25:26" s="33" customFormat="1">
      <c r="Y181" s="59"/>
      <c r="Z181" s="59"/>
    </row>
    <row r="182" spans="25:26" s="33" customFormat="1">
      <c r="Y182" s="59"/>
      <c r="Z182" s="59"/>
    </row>
    <row r="183" spans="25:26" s="33" customFormat="1">
      <c r="Y183" s="59"/>
      <c r="Z183" s="59"/>
    </row>
    <row r="184" spans="25:26" s="33" customFormat="1">
      <c r="Y184" s="59"/>
      <c r="Z184" s="59"/>
    </row>
    <row r="185" spans="25:26" s="33" customFormat="1">
      <c r="Y185" s="59"/>
      <c r="Z185" s="59"/>
    </row>
    <row r="186" spans="25:26" s="33" customFormat="1">
      <c r="Y186" s="59"/>
      <c r="Z186" s="59"/>
    </row>
    <row r="187" spans="25:26" s="33" customFormat="1">
      <c r="Y187" s="59"/>
      <c r="Z187" s="59"/>
    </row>
    <row r="188" spans="25:26" s="33" customFormat="1">
      <c r="Y188" s="59"/>
      <c r="Z188" s="59"/>
    </row>
    <row r="189" spans="25:26" s="33" customFormat="1">
      <c r="Y189" s="59"/>
      <c r="Z189" s="59"/>
    </row>
  </sheetData>
  <sheetProtection sheet="1" objects="1" scenarios="1"/>
  <phoneticPr fontId="11"/>
  <conditionalFormatting sqref="Y2:Y31">
    <cfRule type="expression" dxfId="1" priority="2">
      <formula>L2&lt;&gt;Y2</formula>
    </cfRule>
  </conditionalFormatting>
  <conditionalFormatting sqref="Z2:Z31">
    <cfRule type="expression" dxfId="0" priority="1">
      <formula>R2&lt;&gt;Z2</formula>
    </cfRule>
  </conditionalFormatting>
  <pageMargins left="0.7" right="0.7" top="0.75" bottom="0.75" header="0.3" footer="0.3"/>
  <pageSetup paperSize="9" scale="3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Application form</vt:lpstr>
      <vt:lpstr>Contact</vt:lpstr>
      <vt:lpstr>Application</vt:lpstr>
      <vt:lpstr>A.</vt:lpstr>
      <vt:lpstr>KRH</vt:lpstr>
      <vt:lpstr>Mr.</vt:lpstr>
      <vt:lpstr>Ms.</vt:lpstr>
      <vt:lpstr>'Application form'!Print_Area</vt:lpstr>
      <vt:lpstr>SGH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kubota</dc:creator>
  <cp:lastModifiedBy>knt</cp:lastModifiedBy>
  <cp:lastPrinted>2018-09-04T01:29:43Z</cp:lastPrinted>
  <dcterms:created xsi:type="dcterms:W3CDTF">2012-08-06T07:06:26Z</dcterms:created>
  <dcterms:modified xsi:type="dcterms:W3CDTF">2018-09-04T01:29:48Z</dcterms:modified>
</cp:coreProperties>
</file>